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113 財務書類・新公会計\R7\▲20250822【9月1２日(金)〆】令和５年度財政状況資料集の作成について（2回目・地方公会計関係）\④県提出\"/>
    </mc:Choice>
  </mc:AlternateContent>
  <xr:revisionPtr revIDLastSave="0" documentId="13_ncr:1_{2AE4B3CF-AD83-40C8-804D-335BCFB239F8}" xr6:coauthVersionLast="47" xr6:coauthVersionMax="47" xr10:uidLastSave="{00000000-0000-0000-0000-000000000000}"/>
  <bookViews>
    <workbookView xWindow="-120" yWindow="-120" windowWidth="20730" windowHeight="1116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23" i="12"/>
  <c r="AA8" i="12"/>
  <c r="AA7" i="12"/>
  <c r="DG43" i="10"/>
  <c r="CQ43" i="10"/>
  <c r="CO43" i="10" s="1"/>
  <c r="BY43" i="10"/>
  <c r="BW43" i="10" s="1"/>
  <c r="BE43" i="10"/>
  <c r="AM43" i="10"/>
  <c r="U43" i="10"/>
  <c r="E43" i="10"/>
  <c r="C43" i="10" s="1"/>
  <c r="DG42" i="10"/>
  <c r="CQ42" i="10"/>
  <c r="CO42" i="10" s="1"/>
  <c r="BY42" i="10"/>
  <c r="BW42" i="10" s="1"/>
  <c r="BE42" i="10"/>
  <c r="AM42" i="10"/>
  <c r="U42" i="10"/>
  <c r="E42" i="10"/>
  <c r="C42" i="10" s="1"/>
  <c r="DG41" i="10"/>
  <c r="CQ41" i="10"/>
  <c r="CO41" i="10"/>
  <c r="BY41" i="10"/>
  <c r="BW41" i="10"/>
  <c r="BE41" i="10"/>
  <c r="AM41" i="10"/>
  <c r="U41" i="10"/>
  <c r="E41" i="10"/>
  <c r="C41" i="10" s="1"/>
  <c r="DG40" i="10"/>
  <c r="CQ40" i="10"/>
  <c r="CO40" i="10"/>
  <c r="BY40" i="10"/>
  <c r="BW40" i="10" s="1"/>
  <c r="BE40" i="10"/>
  <c r="AM40" i="10"/>
  <c r="U40" i="10"/>
  <c r="E40" i="10"/>
  <c r="C40" i="10" s="1"/>
  <c r="DG39" i="10"/>
  <c r="CQ39" i="10"/>
  <c r="CO39" i="10" s="1"/>
  <c r="BY39" i="10"/>
  <c r="BW39" i="10" s="1"/>
  <c r="BE39" i="10"/>
  <c r="AM39" i="10"/>
  <c r="U39" i="10"/>
  <c r="E39" i="10"/>
  <c r="C39" i="10"/>
  <c r="DG38" i="10"/>
  <c r="CQ38" i="10"/>
  <c r="CO38" i="10" s="1"/>
  <c r="BY38" i="10"/>
  <c r="BE38" i="10"/>
  <c r="AM38" i="10"/>
  <c r="U38" i="10"/>
  <c r="E38" i="10"/>
  <c r="C38" i="10" s="1"/>
  <c r="DG37" i="10"/>
  <c r="CQ37" i="10"/>
  <c r="CO37" i="10" s="1"/>
  <c r="BY37" i="10"/>
  <c r="BE37" i="10"/>
  <c r="AM37" i="10"/>
  <c r="U37" i="10"/>
  <c r="E37" i="10"/>
  <c r="C37" i="10" s="1"/>
  <c r="DG36" i="10"/>
  <c r="CQ36" i="10"/>
  <c r="CO36" i="10"/>
  <c r="BY36" i="10"/>
  <c r="BE36" i="10"/>
  <c r="AM36" i="10"/>
  <c r="W36" i="10"/>
  <c r="E36" i="10"/>
  <c r="C36" i="10"/>
  <c r="DG35" i="10"/>
  <c r="CQ35" i="10"/>
  <c r="CO35" i="10" s="1"/>
  <c r="BY35" i="10"/>
  <c r="BE35" i="10"/>
  <c r="AO35" i="10"/>
  <c r="W35" i="10"/>
  <c r="E35" i="10"/>
  <c r="DG34" i="10"/>
  <c r="CQ34" i="10"/>
  <c r="CO34" i="10"/>
  <c r="BY34" i="10"/>
  <c r="BE34" i="10"/>
  <c r="AO34" i="10"/>
  <c r="W34" i="10"/>
  <c r="E34" i="10"/>
  <c r="C34" i="10"/>
  <c r="C35" i="10" s="1"/>
  <c r="U34" i="10" l="1"/>
  <c r="U35" i="10" s="1"/>
  <c r="U36" i="10" s="1"/>
  <c r="AM34" i="10" l="1"/>
  <c r="AM35" i="10" s="1"/>
  <c r="BW34" i="10"/>
  <c r="BW35" i="10" s="1"/>
  <c r="BW36" i="10" s="1"/>
  <c r="BW37" i="10" s="1"/>
  <c r="BW38" i="10" s="1"/>
</calcChain>
</file>

<file path=xl/sharedStrings.xml><?xml version="1.0" encoding="utf-8"?>
<sst xmlns="http://schemas.openxmlformats.org/spreadsheetml/2006/main" count="1105" uniqueCount="569">
  <si>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</si>
  <si>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</si>
  <si>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</si>
  <si>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</si>
  <si>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</si>
  <si>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</si>
  <si>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</si>
  <si>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</si>
  <si>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</si>
  <si>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</si>
  <si>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</si>
  <si>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</si>
  <si>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</si>
  <si>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</si>
  <si>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</si>
  <si>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</si>
  <si>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</si>
  <si>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</si>
  <si>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</si>
  <si>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</si>
  <si>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</si>
  <si>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</si>
  <si>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</si>
  <si>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</si>
  <si>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</si>
  <si>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</si>
  <si>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</si>
  <si>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</si>
  <si>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</si>
  <si>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</si>
  <si>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</si>
  <si>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</si>
  <si>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</si>
  <si>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</si>
  <si>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</si>
  <si>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</si>
  <si>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</si>
  <si>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</si>
  <si>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</si>
  <si>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</si>
  <si>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</si>
  <si>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</si>
  <si>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</si>
  <si>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</si>
  <si>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</si>
  <si>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</si>
  <si>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</si>
  <si>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</si>
  <si>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</si>
  <si>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</si>
  <si>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</si>
  <si>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</si>
  <si>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</si>
  <si>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</si>
  <si>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</si>
  <si>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</si>
  <si>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</si>
  <si>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</si>
  <si>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</si>
  <si>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</si>
  <si>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</si>
  <si>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</si>
  <si>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</si>
  <si>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</si>
  <si>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</si>
  <si>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</si>
  <si>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</si>
  <si>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</si>
  <si>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</si>
  <si>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</si>
  <si>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</si>
  <si>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</si>
  <si>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</si>
  <si>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</si>
  <si>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</si>
  <si>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</si>
  <si>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</si>
  <si>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</si>
  <si>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</si>
  <si>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</si>
  <si>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</si>
  <si>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</si>
  <si>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</si>
  <si>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</si>
  <si>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</si>
  <si>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</si>
  <si>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</si>
  <si>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</si>
  <si>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</si>
  <si>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</si>
  <si>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</si>
  <si>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</si>
  <si>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</si>
  <si>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</si>
  <si>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</si>
  <si>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</si>
  <si>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</si>
  <si>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</si>
  <si>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</si>
  <si>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</si>
  <si>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</si>
  <si>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</si>
  <si>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</si>
  <si>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</si>
  <si>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</si>
  <si>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</si>
  <si>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</si>
  <si>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</si>
  <si>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</si>
  <si>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</si>
  <si>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</si>
  <si>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</si>
  <si>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</si>
  <si>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</si>
  <si>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</si>
  <si>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</si>
  <si>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</si>
  <si>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</si>
  <si>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</si>
  <si>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</si>
  <si>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</si>
  <si>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</si>
  <si>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</si>
  <si>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</si>
  <si>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</si>
  <si>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</si>
  <si>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</si>
  <si>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</si>
  <si>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</si>
  <si>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</si>
  <si>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</si>
  <si>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</si>
  <si>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</si>
  <si>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</si>
  <si>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</si>
  <si>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</si>
  <si>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</si>
  <si>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</si>
  <si>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</si>
  <si>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</si>
  <si>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</si>
  <si>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</si>
  <si>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</si>
  <si>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</si>
  <si>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</si>
  <si>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</si>
  <si>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</si>
  <si>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</si>
  <si>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</si>
  <si>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</si>
  <si>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</si>
  <si>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</si>
  <si>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</si>
  <si>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</si>
  <si>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</si>
  <si>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</si>
  <si>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</si>
  <si>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</si>
  <si>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</si>
  <si>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</si>
  <si>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</si>
  <si>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</si>
  <si>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</si>
  <si>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</si>
  <si>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</si>
  <si>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</si>
  <si>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</si>
  <si>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</si>
  <si>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</si>
  <si>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</si>
  <si>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</si>
  <si>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</si>
  <si>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</si>
  <si>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</si>
  <si>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</si>
  <si>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</si>
  <si>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</si>
  <si>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</si>
  <si>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</si>
  <si>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</si>
  <si>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</si>
  <si>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</si>
  <si>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</si>
  <si>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</si>
  <si>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</si>
  <si>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</si>
  <si>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</si>
  <si>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</si>
  <si>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</si>
  <si>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</si>
  <si>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</si>
  <si>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</si>
  <si>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</si>
  <si>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</si>
  <si>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</si>
  <si>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</si>
  <si>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</si>
  <si>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</si>
  <si>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</si>
  <si>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</si>
  <si>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</si>
  <si>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</si>
  <si>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奈良県香芝市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</si>
  <si>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</si>
  <si>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</si>
  <si>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</si>
  <si>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</si>
  <si>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</si>
  <si>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</si>
  <si>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</si>
  <si>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</si>
  <si>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</si>
  <si>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</si>
  <si>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</si>
  <si>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</si>
  <si>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</si>
  <si>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</si>
  <si>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</si>
  <si>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</si>
  <si>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</si>
  <si>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</si>
  <si>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</si>
  <si>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</si>
  <si>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</si>
  <si>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</si>
  <si>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</si>
  <si>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</si>
  <si>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</si>
  <si>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</si>
  <si>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</si>
  <si>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</si>
  <si>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</si>
  <si>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</si>
  <si>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</si>
  <si>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</si>
  <si>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</si>
  <si>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</si>
  <si>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</si>
  <si>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</si>
  <si>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</si>
  <si>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</si>
  <si>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</si>
  <si>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</si>
  <si>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</si>
  <si>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</si>
  <si>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</si>
  <si>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</si>
  <si>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</si>
  <si>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</si>
  <si>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</si>
  <si>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</si>
  <si>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</si>
  <si>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</si>
  <si>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</si>
  <si>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</si>
  <si>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</si>
  <si>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</si>
  <si>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</si>
  <si>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</si>
  <si>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</si>
  <si>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</si>
  <si>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</si>
  <si>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</si>
  <si>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</si>
  <si>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</si>
  <si>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</si>
  <si>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</si>
  <si>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</si>
  <si>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</si>
  <si>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</si>
  <si>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</si>
  <si>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</si>
  <si>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</si>
  <si>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</si>
  <si>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</si>
  <si>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</si>
  <si>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</si>
  <si>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</si>
  <si>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</si>
  <si>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</si>
  <si>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</si>
  <si>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</si>
  <si>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</si>
  <si>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</si>
  <si>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</si>
  <si>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</si>
  <si>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</si>
  <si>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</si>
  <si>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</si>
  <si>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</si>
  <si>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</si>
  <si>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</si>
  <si>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</si>
  <si>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</si>
  <si>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</si>
  <si>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</si>
  <si>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</si>
  <si>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</si>
  <si>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</si>
  <si>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</si>
  <si>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</si>
  <si>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</si>
  <si>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</si>
  <si>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</si>
  <si>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</si>
  <si>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</si>
  <si>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</si>
  <si>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</si>
  <si>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</si>
  <si>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</si>
  <si>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</si>
  <si>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</si>
  <si>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</si>
  <si>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</si>
  <si>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</si>
  <si>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</si>
  <si>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</si>
  <si>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</si>
  <si>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</si>
  <si>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</si>
  <si>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</si>
  <si>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</si>
  <si>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</si>
  <si>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</si>
  <si>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</si>
  <si>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</si>
  <si>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</si>
  <si>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</si>
  <si>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</si>
  <si>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</si>
  <si>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</si>
  <si>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</si>
  <si>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</si>
  <si>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</si>
  <si>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</si>
  <si>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</si>
  <si>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</si>
  <si>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</si>
  <si>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</si>
  <si>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</si>
  <si>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</si>
  <si>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</si>
  <si>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</si>
  <si>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</si>
  <si>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</si>
  <si>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</si>
  <si>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</si>
  <si>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</si>
  <si>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</si>
  <si>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</si>
  <si>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</si>
  <si>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</si>
  <si>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</si>
  <si>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奈良県香芝市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</si>
  <si>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</si>
  <si>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</si>
  <si>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</si>
  <si>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</si>
  <si>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</si>
  <si>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</si>
  <si>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</si>
  <si>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</si>
  <si>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</si>
  <si>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</si>
  <si>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</si>
  <si>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</si>
  <si>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</si>
  <si>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</si>
  <si>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</si>
  <si>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</si>
  <si>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</si>
  <si>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</si>
  <si>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</si>
  <si>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</si>
  <si>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</si>
  <si>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</si>
  <si>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</si>
  <si>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</si>
  <si>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</si>
  <si>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</si>
  <si>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</si>
  <si>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</si>
  <si>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</si>
  <si>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</si>
  <si>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</si>
  <si>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</si>
  <si>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</si>
  <si>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</si>
  <si>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</si>
  <si>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</si>
  <si>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</si>
  <si>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</si>
  <si>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</si>
  <si>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</si>
  <si>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</si>
  <si>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</si>
  <si>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</si>
  <si>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</si>
  <si>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</si>
  <si>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</si>
  <si>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</si>
  <si>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</si>
  <si>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</si>
  <si>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</si>
  <si>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</si>
  <si>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</si>
  <si>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</si>
  <si>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</si>
  <si>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</si>
  <si>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</si>
  <si>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</si>
  <si>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</si>
  <si>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</si>
  <si>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</si>
  <si>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</si>
  <si>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</si>
  <si>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</si>
  <si>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</si>
  <si>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</si>
  <si>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</si>
  <si>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</si>
  <si>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</si>
  <si>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</si>
  <si>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</si>
  <si>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</si>
  <si>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</si>
  <si>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</si>
  <si>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</si>
  <si>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</si>
  <si>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</si>
  <si>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</si>
  <si>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</si>
  <si>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</si>
  <si>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</si>
  <si>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</si>
  <si>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</si>
  <si>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</si>
  <si>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</si>
  <si>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</si>
  <si>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</si>
  <si>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</si>
  <si>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</si>
  <si>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</si>
  <si>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</si>
  <si>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</si>
  <si>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</si>
  <si>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</si>
  <si>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</si>
  <si>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</si>
  <si>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</si>
  <si>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</si>
  <si>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</si>
  <si>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</si>
  <si>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</si>
  <si>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</si>
  <si>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</si>
  <si>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</si>
  <si>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</si>
  <si>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</si>
  <si>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</si>
  <si>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</si>
  <si>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</si>
  <si>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</si>
  <si>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</si>
  <si>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</si>
  <si>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</si>
  <si>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</si>
  <si>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</si>
  <si>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</si>
  <si>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</si>
  <si>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</si>
  <si>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</si>
  <si>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</si>
  <si>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</si>
  <si>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</si>
  <si>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</si>
  <si>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</si>
  <si>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</si>
  <si>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</si>
  <si>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</si>
  <si>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</si>
  <si>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</si>
  <si>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</si>
  <si>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</si>
  <si>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</si>
  <si>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</si>
  <si>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</si>
  <si>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</si>
  <si>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</si>
  <si>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</si>
  <si>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</si>
  <si>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</si>
  <si>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</si>
  <si>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</si>
  <si>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</si>
  <si>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</si>
  <si>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</si>
  <si>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</si>
  <si>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</si>
  <si>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</si>
  <si>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</si>
  <si>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</si>
  <si>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</si>
  <si>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</si>
  <si>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</si>
  <si>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</si>
  <si>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</si>
  <si>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</si>
  <si>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</si>
  <si>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</si>
  <si>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</si>
  <si>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</si>
  <si>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</si>
  <si>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</si>
  <si>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</si>
  <si>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</si>
  <si>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</si>
  <si>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</si>
  <si>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</si>
  <si>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</si>
  <si>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</si>
  <si>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</si>
  <si>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</si>
  <si>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</si>
  <si>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</si>
  <si>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</si>
  <si>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</si>
  <si>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</si>
  <si>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</si>
  <si>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</si>
  <si>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 0.98</t>
  </si>
  <si>
    <t>▲ 0.51</t>
  </si>
  <si>
    <t>水道事業会計</t>
  </si>
  <si>
    <t>下水道事業会計</t>
  </si>
  <si>
    <t>一般会計</t>
  </si>
  <si>
    <t>介護保険特別会計</t>
  </si>
  <si>
    <t>国民健康保険特別会計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</si>
  <si>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</si>
  <si>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</si>
  <si>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</si>
  <si>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</si>
  <si>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</si>
  <si>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</si>
  <si>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</si>
  <si>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</si>
  <si>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</si>
  <si>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10"/>
  </si>
  <si>
    <t>奈良県広域消防組合</t>
    <rPh sb="0" eb="3">
      <t>ナラケン</t>
    </rPh>
    <rPh sb="3" eb="5">
      <t>コウイキ</t>
    </rPh>
    <rPh sb="5" eb="7">
      <t>ショウボウ</t>
    </rPh>
    <rPh sb="7" eb="9">
      <t>クミアイ</t>
    </rPh>
    <phoneticPr fontId="10"/>
  </si>
  <si>
    <t>香芝・王寺環境施設組合</t>
    <rPh sb="0" eb="2">
      <t>カシバ</t>
    </rPh>
    <rPh sb="3" eb="5">
      <t>オウジ</t>
    </rPh>
    <rPh sb="5" eb="7">
      <t>カンキョウ</t>
    </rPh>
    <rPh sb="7" eb="9">
      <t>シセツ</t>
    </rPh>
    <rPh sb="9" eb="11">
      <t>クミアイ</t>
    </rPh>
    <phoneticPr fontId="10"/>
  </si>
  <si>
    <t>奈良県葛城地区清掃事務組合</t>
    <rPh sb="0" eb="3">
      <t>ナラケン</t>
    </rPh>
    <rPh sb="3" eb="7">
      <t>カツラギチク</t>
    </rPh>
    <rPh sb="7" eb="9">
      <t>セイソウ</t>
    </rPh>
    <rPh sb="9" eb="13">
      <t>ジムクミアイ</t>
    </rPh>
    <phoneticPr fontId="10"/>
  </si>
  <si>
    <t>奈良県後期高齢者医療広域連合</t>
    <rPh sb="0" eb="3">
      <t>ナラケン</t>
    </rPh>
    <rPh sb="3" eb="5">
      <t>コウキ</t>
    </rPh>
    <rPh sb="5" eb="8">
      <t>コウレイシャ</t>
    </rPh>
    <rPh sb="8" eb="10">
      <t>イリョウ</t>
    </rPh>
    <rPh sb="10" eb="12">
      <t>コウイキ</t>
    </rPh>
    <rPh sb="12" eb="14">
      <t>レンゴウ</t>
    </rPh>
    <phoneticPr fontId="10"/>
  </si>
  <si>
    <t>奈良広域水質検査センター</t>
    <rPh sb="0" eb="2">
      <t>ナラ</t>
    </rPh>
    <rPh sb="2" eb="4">
      <t>コウイキ</t>
    </rPh>
    <rPh sb="4" eb="6">
      <t>スイシツ</t>
    </rPh>
    <rPh sb="6" eb="8">
      <t>ケンサ</t>
    </rPh>
    <phoneticPr fontId="10"/>
  </si>
  <si>
    <t>公共施設整備基金</t>
    <rPh sb="0" eb="4">
      <t>コウキョウシセツ</t>
    </rPh>
    <rPh sb="4" eb="8">
      <t>セイビキキン</t>
    </rPh>
    <phoneticPr fontId="5"/>
  </si>
  <si>
    <t>職員退職手当基金</t>
    <rPh sb="0" eb="2">
      <t>ショクイン</t>
    </rPh>
    <rPh sb="2" eb="4">
      <t>タイショク</t>
    </rPh>
    <rPh sb="4" eb="6">
      <t>テアテ</t>
    </rPh>
    <rPh sb="6" eb="8">
      <t>キキン</t>
    </rPh>
    <phoneticPr fontId="2"/>
  </si>
  <si>
    <t>ふるさとまちづくり基金</t>
    <rPh sb="9" eb="11">
      <t>キキン</t>
    </rPh>
    <phoneticPr fontId="2"/>
  </si>
  <si>
    <t>福祉基金</t>
    <rPh sb="0" eb="4">
      <t>フクシキキン</t>
    </rPh>
    <phoneticPr fontId="2"/>
  </si>
  <si>
    <t>土地取得基金</t>
    <rPh sb="0" eb="2">
      <t>トチ</t>
    </rPh>
    <rPh sb="2" eb="6">
      <t>シュトクキキン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</si>
  <si>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</si>
  <si>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</si>
  <si>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</si>
  <si>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</si>
  <si>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</si>
  <si>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</si>
  <si>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</si>
  <si>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</si>
  <si>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</si>
  <si>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xml:space="preserve">  </t>
    </r>
    <r>
      <rPr>
        <sz val="11"/>
        <rFont val="ＭＳ Ｐゴシック"/>
        <family val="3"/>
        <charset val="128"/>
      </rPr>
      <t xml:space="preserve"> 本市の将来負担比率及び実質公債費率は依然高い水準にあり、共に類似団体内平均値よりも上回っている。これは、</t>
    </r>
    <r>
      <rPr>
        <sz val="11"/>
        <color indexed="8"/>
        <rFont val="ＭＳ Ｐゴシック"/>
        <family val="3"/>
        <charset val="128"/>
      </rPr>
      <t>過去の公共事業における既発債の影響が大きいと考えられる。引き続き、『新規市債発行額を元金償還額以内に抑制する』という方針のもと、地方債の発行を抑制し、比率の改善に努める。</t>
    </r>
    <rPh sb="14" eb="20">
      <t>ジッシツコウサイヒリツ</t>
    </rPh>
    <phoneticPr fontId="5"/>
  </si>
  <si>
    <t>実質公債費比率</t>
    <phoneticPr fontId="5"/>
  </si>
  <si>
    <t xml:space="preserve">  本市の将来負担比率及び有形固定資産減価償却率は、依然として高い水準にあり、共に類似団体内平均値よりも上回っている。これは、過去の公共事業における既発債の影響が大きいと考えられる。引き続き、新発債の抑制に加え、公共施設等総合管理計画及び個別施設計画に基づいた老朽化対策等に、計画的かつ着実に取り組んでいく。</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</si>
</sst>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DBB-49E8-95E2-0866A4D16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31284</c:v>
                </c:pt>
                <c:pt idx="1">
                  <c:v>31609</c:v>
                </c:pt>
                <c:pt idx="2">
                  <c:v>30213</c:v>
                </c:pt>
                <c:pt idx="3">
                  <c:v>31688</c:v>
                </c:pt>
                <c:pt idx="4">
                  <c:v>33399</c:v>
                </c:pt>
              </c:numCache>
            </c:numRef>
          </c:val>
          <c:smooth val="0"/>
          <c:extLst>
            <c:ext xmlns:c16="http://schemas.microsoft.com/office/drawing/2014/chart" uri="{C3380CC4-5D6E-409C-BE32-E72D297353CC}">
              <c16:uniqueId val="{00000001-9DBB-49E8-95E2-0866A4D16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2.08</c:v>
                </c:pt>
                <c:pt idx="1">
                  <c:v>5.97</c:v>
                </c:pt>
                <c:pt idx="2">
                  <c:v>4.99</c:v>
                </c:pt>
                <c:pt idx="3">
                  <c:v>4.07</c:v>
                </c:pt>
                <c:pt idx="4">
                  <c:v>3.45</c:v>
                </c:pt>
              </c:numCache>
            </c:numRef>
          </c:val>
          <c:extLst>
            <c:ext xmlns:c16="http://schemas.microsoft.com/office/drawing/2014/chart" uri="{C3380CC4-5D6E-409C-BE32-E72D297353CC}">
              <c16:uniqueId val="{00000000-FFE6-4C9F-8093-BD00B82478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9.64</c:v>
                </c:pt>
                <c:pt idx="1">
                  <c:v>9.99</c:v>
                </c:pt>
                <c:pt idx="2">
                  <c:v>12.16</c:v>
                </c:pt>
                <c:pt idx="3">
                  <c:v>14.7</c:v>
                </c:pt>
                <c:pt idx="4">
                  <c:v>16.27</c:v>
                </c:pt>
              </c:numCache>
            </c:numRef>
          </c:val>
          <c:extLst>
            <c:ext xmlns:c16="http://schemas.microsoft.com/office/drawing/2014/chart" uri="{C3380CC4-5D6E-409C-BE32-E72D297353CC}">
              <c16:uniqueId val="{00000001-FFE6-4C9F-8093-BD00B82478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-0.82</c:v>
                </c:pt>
                <c:pt idx="1">
                  <c:v>4.8099999999999996</c:v>
                </c:pt>
                <c:pt idx="2">
                  <c:v>0.23</c:v>
                </c:pt>
                <c:pt idx="3">
                  <c:v>-0.98</c:v>
                </c:pt>
                <c:pt idx="4">
                  <c:v>-0.51</c:v>
                </c:pt>
              </c:numCache>
            </c:numRef>
          </c:val>
          <c:smooth val="0"/>
          <c:extLst>
            <c:ext xmlns:c16="http://schemas.microsoft.com/office/drawing/2014/chart" uri="{C3380CC4-5D6E-409C-BE32-E72D297353CC}">
              <c16:uniqueId val="{00000002-FFE6-4C9F-8093-BD00B82478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0F-494D-8C13-1987ECC7B6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0F-494D-8C13-1987ECC7B6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0F-494D-8C13-1987ECC7B6A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0.53</c:v>
                </c:pt>
                <c:pt idx="2">
                  <c:v>#N/A</c:v>
                </c:pt>
                <c:pt idx="3">
                  <c:v>0.51</c:v>
                </c:pt>
                <c:pt idx="4">
                  <c:v>#N/A</c:v>
                </c:pt>
                <c:pt idx="5">
                  <c:v>0.48</c:v>
                </c:pt>
                <c:pt idx="6">
                  <c:v>#N/A</c:v>
                </c:pt>
                <c:pt idx="7">
                  <c:v>0.49</c:v>
                </c:pt>
                <c:pt idx="8">
                  <c:v>#N/A</c:v>
                </c:pt>
                <c:pt idx="9">
                  <c:v>0</c:v>
                </c:pt>
              </c:numCache>
            </c:numRef>
          </c:val>
          <c:extLst>
            <c:ext xmlns:c16="http://schemas.microsoft.com/office/drawing/2014/chart" uri="{C3380CC4-5D6E-409C-BE32-E72D297353CC}">
              <c16:uniqueId val="{00000003-E80F-494D-8C13-1987ECC7B6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0.04</c:v>
                </c:pt>
                <c:pt idx="8">
                  <c:v>#N/A</c:v>
                </c:pt>
                <c:pt idx="9">
                  <c:v>0.04</c:v>
                </c:pt>
              </c:numCache>
            </c:numRef>
          </c:val>
          <c:extLst>
            <c:ext xmlns:c16="http://schemas.microsoft.com/office/drawing/2014/chart" uri="{C3380CC4-5D6E-409C-BE32-E72D297353CC}">
              <c16:uniqueId val="{00000004-E80F-494D-8C13-1987ECC7B6A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0.67</c:v>
                </c:pt>
                <c:pt idx="2">
                  <c:v>#N/A</c:v>
                </c:pt>
                <c:pt idx="3">
                  <c:v>0.74</c:v>
                </c:pt>
                <c:pt idx="4">
                  <c:v>#N/A</c:v>
                </c:pt>
                <c:pt idx="5">
                  <c:v>0.28000000000000003</c:v>
                </c:pt>
                <c:pt idx="6">
                  <c:v>#N/A</c:v>
                </c:pt>
                <c:pt idx="7">
                  <c:v>0.04</c:v>
                </c:pt>
                <c:pt idx="8">
                  <c:v>#N/A</c:v>
                </c:pt>
                <c:pt idx="9">
                  <c:v>0.42</c:v>
                </c:pt>
              </c:numCache>
            </c:numRef>
          </c:val>
          <c:extLst>
            <c:ext xmlns:c16="http://schemas.microsoft.com/office/drawing/2014/chart" uri="{C3380CC4-5D6E-409C-BE32-E72D297353CC}">
              <c16:uniqueId val="{00000005-E80F-494D-8C13-1987ECC7B6A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0.68</c:v>
                </c:pt>
                <c:pt idx="4">
                  <c:v>#N/A</c:v>
                </c:pt>
                <c:pt idx="5">
                  <c:v>0.45</c:v>
                </c:pt>
                <c:pt idx="6">
                  <c:v>#N/A</c:v>
                </c:pt>
                <c:pt idx="7">
                  <c:v>0.24</c:v>
                </c:pt>
                <c:pt idx="8">
                  <c:v>#N/A</c:v>
                </c:pt>
                <c:pt idx="9">
                  <c:v>0.66</c:v>
                </c:pt>
              </c:numCache>
            </c:numRef>
          </c:val>
          <c:extLst>
            <c:ext xmlns:c16="http://schemas.microsoft.com/office/drawing/2014/chart" uri="{C3380CC4-5D6E-409C-BE32-E72D297353CC}">
              <c16:uniqueId val="{00000006-E80F-494D-8C13-1987ECC7B6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1.53</c:v>
                </c:pt>
                <c:pt idx="2">
                  <c:v>#N/A</c:v>
                </c:pt>
                <c:pt idx="3">
                  <c:v>5.45</c:v>
                </c:pt>
                <c:pt idx="4">
                  <c:v>#N/A</c:v>
                </c:pt>
                <c:pt idx="5">
                  <c:v>4.5</c:v>
                </c:pt>
                <c:pt idx="6">
                  <c:v>#N/A</c:v>
                </c:pt>
                <c:pt idx="7">
                  <c:v>3.57</c:v>
                </c:pt>
                <c:pt idx="8">
                  <c:v>#N/A</c:v>
                </c:pt>
                <c:pt idx="9">
                  <c:v>3.44</c:v>
                </c:pt>
              </c:numCache>
            </c:numRef>
          </c:val>
          <c:extLst>
            <c:ext xmlns:c16="http://schemas.microsoft.com/office/drawing/2014/chart" uri="{C3380CC4-5D6E-409C-BE32-E72D297353CC}">
              <c16:uniqueId val="{00000007-E80F-494D-8C13-1987ECC7B6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3.59</c:v>
                </c:pt>
                <c:pt idx="2">
                  <c:v>#N/A</c:v>
                </c:pt>
                <c:pt idx="3">
                  <c:v>4.03</c:v>
                </c:pt>
                <c:pt idx="4">
                  <c:v>#N/A</c:v>
                </c:pt>
                <c:pt idx="5">
                  <c:v>4.08</c:v>
                </c:pt>
                <c:pt idx="6">
                  <c:v>#N/A</c:v>
                </c:pt>
                <c:pt idx="7">
                  <c:v>4.49</c:v>
                </c:pt>
                <c:pt idx="8">
                  <c:v>#N/A</c:v>
                </c:pt>
                <c:pt idx="9">
                  <c:v>4.5</c:v>
                </c:pt>
              </c:numCache>
            </c:numRef>
          </c:val>
          <c:extLst>
            <c:ext xmlns:c16="http://schemas.microsoft.com/office/drawing/2014/chart" uri="{C3380CC4-5D6E-409C-BE32-E72D297353CC}">
              <c16:uniqueId val="{00000008-E80F-494D-8C13-1987ECC7B6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17.010000000000002</c:v>
                </c:pt>
                <c:pt idx="2">
                  <c:v>#N/A</c:v>
                </c:pt>
                <c:pt idx="3">
                  <c:v>16.7</c:v>
                </c:pt>
                <c:pt idx="4">
                  <c:v>#N/A</c:v>
                </c:pt>
                <c:pt idx="5">
                  <c:v>12.56</c:v>
                </c:pt>
                <c:pt idx="6">
                  <c:v>#N/A</c:v>
                </c:pt>
                <c:pt idx="7">
                  <c:v>16.010000000000002</c:v>
                </c:pt>
                <c:pt idx="8">
                  <c:v>#N/A</c:v>
                </c:pt>
                <c:pt idx="9">
                  <c:v>12.95</c:v>
                </c:pt>
              </c:numCache>
            </c:numRef>
          </c:val>
          <c:extLst>
            <c:ext xmlns:c16="http://schemas.microsoft.com/office/drawing/2014/chart" uri="{C3380CC4-5D6E-409C-BE32-E72D297353CC}">
              <c16:uniqueId val="{00000009-E80F-494D-8C13-1987ECC7B6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1910</c:v>
                </c:pt>
                <c:pt idx="5">
                  <c:v>1861</c:v>
                </c:pt>
                <c:pt idx="8">
                  <c:v>1829</c:v>
                </c:pt>
                <c:pt idx="11">
                  <c:v>1802</c:v>
                </c:pt>
                <c:pt idx="14">
                  <c:v>1736</c:v>
                </c:pt>
              </c:numCache>
            </c:numRef>
          </c:val>
          <c:extLst>
            <c:ext xmlns:c16="http://schemas.microsoft.com/office/drawing/2014/chart" uri="{C3380CC4-5D6E-409C-BE32-E72D297353CC}">
              <c16:uniqueId val="{00000000-19F3-403F-9FF9-4EA2A6ADB9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9F3-403F-9FF9-4EA2A6ADB9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F3-403F-9FF9-4EA2A6ADB9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121</c:v>
                </c:pt>
                <c:pt idx="3">
                  <c:v>99</c:v>
                </c:pt>
                <c:pt idx="6">
                  <c:v>78</c:v>
                </c:pt>
                <c:pt idx="9">
                  <c:v>89</c:v>
                </c:pt>
                <c:pt idx="12">
                  <c:v>117</c:v>
                </c:pt>
              </c:numCache>
            </c:numRef>
          </c:val>
          <c:extLst>
            <c:ext xmlns:c16="http://schemas.microsoft.com/office/drawing/2014/chart" uri="{C3380CC4-5D6E-409C-BE32-E72D297353CC}">
              <c16:uniqueId val="{00000003-19F3-403F-9FF9-4EA2A6ADB9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294</c:v>
                </c:pt>
                <c:pt idx="3">
                  <c:v>307</c:v>
                </c:pt>
                <c:pt idx="6">
                  <c:v>308</c:v>
                </c:pt>
                <c:pt idx="9">
                  <c:v>309</c:v>
                </c:pt>
                <c:pt idx="12">
                  <c:v>306</c:v>
                </c:pt>
              </c:numCache>
            </c:numRef>
          </c:val>
          <c:extLst>
            <c:ext xmlns:c16="http://schemas.microsoft.com/office/drawing/2014/chart" uri="{C3380CC4-5D6E-409C-BE32-E72D297353CC}">
              <c16:uniqueId val="{00000004-19F3-403F-9FF9-4EA2A6ADB9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F3-403F-9FF9-4EA2A6ADB9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F3-403F-9FF9-4EA2A6ADB9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3282</c:v>
                </c:pt>
                <c:pt idx="3">
                  <c:v>3184</c:v>
                </c:pt>
                <c:pt idx="6">
                  <c:v>3117</c:v>
                </c:pt>
                <c:pt idx="9">
                  <c:v>3089</c:v>
                </c:pt>
                <c:pt idx="12">
                  <c:v>2934</c:v>
                </c:pt>
              </c:numCache>
            </c:numRef>
          </c:val>
          <c:extLst>
            <c:ext xmlns:c16="http://schemas.microsoft.com/office/drawing/2014/chart" uri="{C3380CC4-5D6E-409C-BE32-E72D297353CC}">
              <c16:uniqueId val="{00000007-19F3-403F-9FF9-4EA2A6ADB9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1788</c:v>
                </c:pt>
                <c:pt idx="2">
                  <c:v>#N/A</c:v>
                </c:pt>
                <c:pt idx="3">
                  <c:v>#N/A</c:v>
                </c:pt>
                <c:pt idx="4">
                  <c:v>1729</c:v>
                </c:pt>
                <c:pt idx="5">
                  <c:v>#N/A</c:v>
                </c:pt>
                <c:pt idx="6">
                  <c:v>#N/A</c:v>
                </c:pt>
                <c:pt idx="7">
                  <c:v>1674</c:v>
                </c:pt>
                <c:pt idx="8">
                  <c:v>#N/A</c:v>
                </c:pt>
                <c:pt idx="9">
                  <c:v>#N/A</c:v>
                </c:pt>
                <c:pt idx="10">
                  <c:v>1685</c:v>
                </c:pt>
                <c:pt idx="11">
                  <c:v>#N/A</c:v>
                </c:pt>
                <c:pt idx="12">
                  <c:v>#N/A</c:v>
                </c:pt>
                <c:pt idx="13">
                  <c:v>1621</c:v>
                </c:pt>
                <c:pt idx="14">
                  <c:v>#N/A</c:v>
                </c:pt>
              </c:numCache>
            </c:numRef>
          </c:val>
          <c:smooth val="0"/>
          <c:extLst>
            <c:ext xmlns:c16="http://schemas.microsoft.com/office/drawing/2014/chart" uri="{C3380CC4-5D6E-409C-BE32-E72D297353CC}">
              <c16:uniqueId val="{00000008-19F3-403F-9FF9-4EA2A6ADB9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22190</c:v>
                </c:pt>
                <c:pt idx="5">
                  <c:v>22623</c:v>
                </c:pt>
                <c:pt idx="8">
                  <c:v>22894</c:v>
                </c:pt>
                <c:pt idx="11">
                  <c:v>22966</c:v>
                </c:pt>
                <c:pt idx="14">
                  <c:v>23625</c:v>
                </c:pt>
              </c:numCache>
            </c:numRef>
          </c:val>
          <c:extLst>
            <c:ext xmlns:c16="http://schemas.microsoft.com/office/drawing/2014/chart" uri="{C3380CC4-5D6E-409C-BE32-E72D297353CC}">
              <c16:uniqueId val="{00000000-AE5F-46E2-A06E-63C170DFBD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288</c:v>
                </c:pt>
                <c:pt idx="5">
                  <c:v>61</c:v>
                </c:pt>
                <c:pt idx="8">
                  <c:v>18</c:v>
                </c:pt>
                <c:pt idx="11">
                  <c:v>17</c:v>
                </c:pt>
                <c:pt idx="14">
                  <c:v>15</c:v>
                </c:pt>
              </c:numCache>
            </c:numRef>
          </c:val>
          <c:extLst>
            <c:ext xmlns:c16="http://schemas.microsoft.com/office/drawing/2014/chart" uri="{C3380CC4-5D6E-409C-BE32-E72D297353CC}">
              <c16:uniqueId val="{00000001-AE5F-46E2-A06E-63C170DFBD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6310</c:v>
                </c:pt>
                <c:pt idx="5">
                  <c:v>7026</c:v>
                </c:pt>
                <c:pt idx="8">
                  <c:v>8538</c:v>
                </c:pt>
                <c:pt idx="11">
                  <c:v>9548</c:v>
                </c:pt>
                <c:pt idx="14">
                  <c:v>10105</c:v>
                </c:pt>
              </c:numCache>
            </c:numRef>
          </c:val>
          <c:extLst>
            <c:ext xmlns:c16="http://schemas.microsoft.com/office/drawing/2014/chart" uri="{C3380CC4-5D6E-409C-BE32-E72D297353CC}">
              <c16:uniqueId val="{00000002-AE5F-46E2-A06E-63C170DFBD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5F-46E2-A06E-63C170DFBD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5F-46E2-A06E-63C170DFBD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5F-46E2-A06E-63C170DFBD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2872</c:v>
                </c:pt>
                <c:pt idx="3">
                  <c:v>2857</c:v>
                </c:pt>
                <c:pt idx="6">
                  <c:v>3029</c:v>
                </c:pt>
                <c:pt idx="9">
                  <c:v>2990</c:v>
                </c:pt>
                <c:pt idx="12">
                  <c:v>2955</c:v>
                </c:pt>
              </c:numCache>
            </c:numRef>
          </c:val>
          <c:extLst>
            <c:ext xmlns:c16="http://schemas.microsoft.com/office/drawing/2014/chart" uri="{C3380CC4-5D6E-409C-BE32-E72D297353CC}">
              <c16:uniqueId val="{00000006-AE5F-46E2-A06E-63C170DFBD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473</c:v>
                </c:pt>
                <c:pt idx="3">
                  <c:v>912</c:v>
                </c:pt>
                <c:pt idx="6">
                  <c:v>1762</c:v>
                </c:pt>
                <c:pt idx="9">
                  <c:v>3747</c:v>
                </c:pt>
                <c:pt idx="12">
                  <c:v>6660</c:v>
                </c:pt>
              </c:numCache>
            </c:numRef>
          </c:val>
          <c:extLst>
            <c:ext xmlns:c16="http://schemas.microsoft.com/office/drawing/2014/chart" uri="{C3380CC4-5D6E-409C-BE32-E72D297353CC}">
              <c16:uniqueId val="{00000007-AE5F-46E2-A06E-63C170DFBD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6026</c:v>
                </c:pt>
                <c:pt idx="3">
                  <c:v>5445</c:v>
                </c:pt>
                <c:pt idx="6">
                  <c:v>5460</c:v>
                </c:pt>
                <c:pt idx="9">
                  <c:v>5599</c:v>
                </c:pt>
                <c:pt idx="12">
                  <c:v>5451</c:v>
                </c:pt>
              </c:numCache>
            </c:numRef>
          </c:val>
          <c:extLst>
            <c:ext xmlns:c16="http://schemas.microsoft.com/office/drawing/2014/chart" uri="{C3380CC4-5D6E-409C-BE32-E72D297353CC}">
              <c16:uniqueId val="{00000008-AE5F-46E2-A06E-63C170DFBD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5F-46E2-A06E-63C170DFBD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30822</c:v>
                </c:pt>
                <c:pt idx="3">
                  <c:v>30065</c:v>
                </c:pt>
                <c:pt idx="6">
                  <c:v>29035</c:v>
                </c:pt>
                <c:pt idx="9">
                  <c:v>27721</c:v>
                </c:pt>
                <c:pt idx="12">
                  <c:v>26427</c:v>
                </c:pt>
              </c:numCache>
            </c:numRef>
          </c:val>
          <c:extLst>
            <c:ext xmlns:c16="http://schemas.microsoft.com/office/drawing/2014/chart" uri="{C3380CC4-5D6E-409C-BE32-E72D297353CC}">
              <c16:uniqueId val="{0000000A-AE5F-46E2-A06E-63C170DFBD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11406</c:v>
                </c:pt>
                <c:pt idx="2">
                  <c:v>#N/A</c:v>
                </c:pt>
                <c:pt idx="3">
                  <c:v>#N/A</c:v>
                </c:pt>
                <c:pt idx="4">
                  <c:v>9569</c:v>
                </c:pt>
                <c:pt idx="5">
                  <c:v>#N/A</c:v>
                </c:pt>
                <c:pt idx="6">
                  <c:v>#N/A</c:v>
                </c:pt>
                <c:pt idx="7">
                  <c:v>7835</c:v>
                </c:pt>
                <c:pt idx="8">
                  <c:v>#N/A</c:v>
                </c:pt>
                <c:pt idx="9">
                  <c:v>#N/A</c:v>
                </c:pt>
                <c:pt idx="10">
                  <c:v>7526</c:v>
                </c:pt>
                <c:pt idx="11">
                  <c:v>#N/A</c:v>
                </c:pt>
                <c:pt idx="12">
                  <c:v>#N/A</c:v>
                </c:pt>
                <c:pt idx="13">
                  <c:v>7748</c:v>
                </c:pt>
                <c:pt idx="14">
                  <c:v>#N/A</c:v>
                </c:pt>
              </c:numCache>
            </c:numRef>
          </c:val>
          <c:smooth val="0"/>
          <c:extLst>
            <c:ext xmlns:c16="http://schemas.microsoft.com/office/drawing/2014/chart" uri="{C3380CC4-5D6E-409C-BE32-E72D297353CC}">
              <c16:uniqueId val="{0000000B-AE5F-46E2-A06E-63C170DFBD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2044</c:v>
                </c:pt>
                <c:pt idx="1">
                  <c:v>2420</c:v>
                </c:pt>
                <c:pt idx="2">
                  <c:v>2727</c:v>
                </c:pt>
              </c:numCache>
            </c:numRef>
          </c:val>
          <c:extLst>
            <c:ext xmlns:c16="http://schemas.microsoft.com/office/drawing/2014/chart" uri="{C3380CC4-5D6E-409C-BE32-E72D297353CC}">
              <c16:uniqueId val="{00000000-9529-43F2-924F-595719A9EF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257</c:v>
                </c:pt>
                <c:pt idx="1">
                  <c:v>244</c:v>
                </c:pt>
                <c:pt idx="2">
                  <c:v>319</c:v>
                </c:pt>
              </c:numCache>
            </c:numRef>
          </c:val>
          <c:extLst>
            <c:ext xmlns:c16="http://schemas.microsoft.com/office/drawing/2014/chart" uri="{C3380CC4-5D6E-409C-BE32-E72D297353CC}">
              <c16:uniqueId val="{00000001-9529-43F2-924F-595719A9EF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4698</c:v>
                </c:pt>
                <c:pt idx="1">
                  <c:v>5414</c:v>
                </c:pt>
                <c:pt idx="2">
                  <c:v>5835</c:v>
                </c:pt>
              </c:numCache>
            </c:numRef>
          </c:val>
          <c:extLst>
            <c:ext xmlns:c16="http://schemas.microsoft.com/office/drawing/2014/chart" uri="{C3380CC4-5D6E-409C-BE32-E72D297353CC}">
              <c16:uniqueId val="{00000002-9529-43F2-924F-595719A9EF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{2E0086A1-4D58-4AEB-A06E-9AAA113DC5BF}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078-4506-B13E-F804AF0143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{29AD34D6-70DE-4D86-AFAB-C69B803B697E}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78-4506-B13E-F804AF0143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{79B1A8C1-106D-473F-947F-47F70323B09E}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78-4506-B13E-F804AF0143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{6A78E140-15C9-4EBA-80BC-27A744B19011}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78-4506-B13E-F804AF0143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{61A46615-A328-4AA9-92A4-B29AB7946FA5}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78-4506-B13E-F804AF0143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{0DCEB4B8-1DC4-4894-A714-1FB467AA2EBB}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078-4506-B13E-F804AF0143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{7340461D-951B-470B-A9C2-470569397A56}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078-4506-B13E-F804AF0143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{528D849D-B8DE-49E8-BEF2-3C8994A2FCAA}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078-4506-B13E-F804AF0143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{3B5F499E-CBC1-4971-8A0D-5DEEDC367881}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078-4506-B13E-F804AF0143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64.900000000000006</c:v>
                </c:pt>
                <c:pt idx="16">
                  <c:v>66.5</c:v>
                </c:pt>
                <c:pt idx="24">
                  <c:v>68.099999999999994</c:v>
                </c:pt>
                <c:pt idx="32">
                  <c:v>69.7</c:v>
                </c:pt>
              </c:numCache>
            </c:numRef>
          </c:xVal>
          <c:yVal>
            <c:numRef>
              <c:f>公会計指標分析・財政指標組合せ分析表!$BP$51:$DC$51</c:f>
              <c:numCache>
                <c:formatCode>#,##0.0;"▲ "#,##0.0</c:formatCode>
                <c:ptCount val="40"/>
                <c:pt idx="0">
                  <c:v>86.5</c:v>
                </c:pt>
                <c:pt idx="8">
                  <c:v>68.3</c:v>
                </c:pt>
                <c:pt idx="16">
                  <c:v>52.2</c:v>
                </c:pt>
                <c:pt idx="24">
                  <c:v>51.3</c:v>
                </c:pt>
                <c:pt idx="32">
                  <c:v>51.5</c:v>
                </c:pt>
              </c:numCache>
            </c:numRef>
          </c:yVal>
          <c:smooth val="0"/>
          <c:extLst>
            <c:ext xmlns:c16="http://schemas.microsoft.com/office/drawing/2014/chart" uri="{C3380CC4-5D6E-409C-BE32-E72D297353CC}">
              <c16:uniqueId val="{00000009-B078-4506-B13E-F804AF0143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{283DA30A-3A9F-4E0C-B664-6A864AF055B5}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078-4506-B13E-F804AF0143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{C44C3365-836C-4627-9CAA-A34925BE37C5}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78-4506-B13E-F804AF0143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{6A1CE793-CC56-4B29-B5E2-06B9FCDD946F}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78-4506-B13E-F804AF0143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{E56B9F8E-B3B6-4CF2-AB7B-A2245AFCA98A}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78-4506-B13E-F804AF0143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{1AE36E38-570C-4096-A294-F4C2A73166F6}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78-4506-B13E-F804AF0143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{A6AA6B69-9399-4EBB-8101-D56812C5903C}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078-4506-B13E-F804AF0143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{886B7F6B-FAA6-43F3-85B4-BDF24224F4DF}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078-4506-B13E-F804AF0143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{0B26BB1B-F2AA-40C6-B018-26002352CC23}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078-4506-B13E-F804AF0143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{3481608F-1135-446D-9906-8E8BB52C1288}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078-4506-B13E-F804AF0143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078-4506-B13E-F804AF014381}"/>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{5D1AE6C8-DA07-4B7A-97C6-124A7C4F735D}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21-4620-B355-B191335E2C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{76E06FD0-4185-4CFB-901A-B2B829067C3A}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21-4620-B355-B191335E2C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{9987CF46-894B-4305-987A-7829717A08F2}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21-4620-B355-B191335E2C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{0F6D981A-BE82-4C25-9498-1AD966F25681}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21-4620-B355-B191335E2C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{35C9B8D1-5767-433F-92EE-8A79166CBB6F}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21-4620-B355-B191335E2C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{B530247A-3BFB-4DE5-B7C7-3AF45326A96B}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21-4620-B355-B191335E2C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{0BAE1804-2924-4CB4-B0C5-6D8FF4FD42CA}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21-4620-B355-B191335E2C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{11A75EE5-0BED-4EC8-ACD2-A7CD85FBE9E7}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21-4620-B355-B191335E2C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{1C510C96-DAA4-4A73-8953-15D8F1DB7E3F}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21-4620-B355-B191335E2C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15.2</c:v>
                </c:pt>
                <c:pt idx="8">
                  <c:v>13.5</c:v>
                </c:pt>
                <c:pt idx="16">
                  <c:v>12.3</c:v>
                </c:pt>
                <c:pt idx="24">
                  <c:v>11.6</c:v>
                </c:pt>
                <c:pt idx="32">
                  <c:v>11.1</c:v>
                </c:pt>
              </c:numCache>
            </c:numRef>
          </c:xVal>
          <c:yVal>
            <c:numRef>
              <c:f>公会計指標分析・財政指標組合せ分析表!$BP$73:$DC$73</c:f>
              <c:numCache>
                <c:formatCode>#,##0.0;"▲ "#,##0.0</c:formatCode>
                <c:ptCount val="40"/>
                <c:pt idx="0">
                  <c:v>86.5</c:v>
                </c:pt>
                <c:pt idx="8">
                  <c:v>68.3</c:v>
                </c:pt>
                <c:pt idx="16">
                  <c:v>52.2</c:v>
                </c:pt>
                <c:pt idx="24">
                  <c:v>51.3</c:v>
                </c:pt>
                <c:pt idx="32">
                  <c:v>51.5</c:v>
                </c:pt>
              </c:numCache>
            </c:numRef>
          </c:yVal>
          <c:smooth val="0"/>
          <c:extLst>
            <c:ext xmlns:c16="http://schemas.microsoft.com/office/drawing/2014/chart" uri="{C3380CC4-5D6E-409C-BE32-E72D297353CC}">
              <c16:uniqueId val="{00000009-1321-4620-B355-B191335E2C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40170983494150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{0C115761-F6EE-4BAC-BAAF-3171B096B556}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21-4620-B355-B191335E2C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{FBDBA19C-7C9A-450B-B976-0448664F4F79}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21-4620-B355-B191335E2C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{4F495A70-CCA3-4F03-9373-10656C49C0BB}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21-4620-B355-B191335E2C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{38973640-0987-4056-85F7-25F0F0DA6864}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21-4620-B355-B191335E2C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{F09F3AC1-64D1-42E6-8DDC-CDE4C043D581}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21-4620-B355-B191335E2CB5}"/>
                </c:ext>
              </c:extLst>
            </c:dLbl>
            <c:dLbl>
              <c:idx val="8"/>
              <c:layout>
                <c:manualLayout>
                  <c:x val="0"/>
                  <c:y val="-1.340170983494154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{FB3CBC78-73C9-44C7-BBC3-53B4EB458C7D}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21-4620-B355-B191335E2CB5}"/>
                </c:ext>
              </c:extLst>
            </c:dLbl>
            <c:dLbl>
              <c:idx val="16"/>
              <c:layout>
                <c:manualLayout>
                  <c:x val="0"/>
                  <c:y val="6.305538640475043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{A6E0C803-A62B-4361-ABE3-83818B931C5B}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21-4620-B355-B191335E2CB5}"/>
                </c:ext>
              </c:extLst>
            </c:dLbl>
            <c:dLbl>
              <c:idx val="24"/>
              <c:layout>
                <c:manualLayout>
                  <c:x val="0"/>
                  <c:y val="1.44694148325886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{91E20D78-054C-43CA-80C9-337D4A24BA74}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21-4620-B355-B191335E2CB5}"/>
                </c:ext>
              </c:extLst>
            </c:dLbl>
            <c:dLbl>
              <c:idx val="32"/>
              <c:layout>
                <c:manualLayout>
                  <c:x val="0"/>
                  <c:y val="-2.077495347306369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{76733B6F-5956-47DD-9A53-7BC4E9CEEBE7}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21-4620-B355-B191335E2C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1321-4620-B355-B191335E2CB5}"/>
            </c:ext>
          </c:extLst>
        </c:ser>
        <c:dLbls>
          <c:showLegendKey val="0"/>
          <c:showVal val="1"/>
          <c:showCatName val="0"/>
          <c:showSerName val="0"/>
          <c:showPercent val="0"/>
          <c:showBubbleSize val="0"/>
        </c:dLbls>
        <c:axId val="84219776"/>
        <c:axId val="84234240"/>
      </c:scatterChart>
      <c:valAx>
        <c:axId val="84219776"/>
        <c:scaling>
          <c:orientation val="maxMin"/>
          <c:max val="1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元利償還金については、市債の発行額を元金償還額以内</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抑制</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すること</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の効果により、平成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年度以降、順調に減少しているが、実質公債費比率は依然として高い比率となっている。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今後においても、必要性・緊急性・有効性等を検討し、優先的に行う事業の明確化、重点化を図ることで事業を厳選し、適正な地方債発行につながるように努める。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該当なし。</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将来負担額のうち、一般会計等の地方債の現在高が大半を占めているが、市債の発行額を元金償還額以内に抑えることを継続したことで、昨年度と同様に減少してきている。</a:t>
          </a:r>
          <a:endParaRPr lang="ja-JP" altLang="ja-JP" sz="1100">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これまで、市債の発行額を元金償還額以内に抑える方針を継続し、比率の低下傾向を維持できるように努めてきたが、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香芝市</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スポーツ公園の新設や</a:t>
          </a:r>
          <a:r>
            <a:rPr kumimoji="0" lang="ja-JP" altLang="en-US" sz="11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公共施設等総合管理計画に基づいた施設改修等を予定しており</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相当程度の普通建設事業費の支出が見込まれ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そのような状況下において、可能な限り交付税措置のある地方債の活用や、次年度以降への負担を考慮の上、普通建設事業を計画的に実施することにより、財政の健全化に努める。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（増減理由）</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年度末の基金残高は、昨年度から約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8</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万円の増加となり、</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右肩上がりで推移している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歳計剰余金処分積立金で財政調整基金</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へ</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9,000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万円を計上したことが主な要因である。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（今後の方針）</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・財政運営の安定化を図るために、引き続き計画的に基金の積立てを行う。また、安定した財政運営を行う上で必要に応じた基金の活用を検討していく。</a:t>
          </a:r>
          <a:endParaRPr lang="ja-JP" altLang="ja-JP" sz="11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（基金の使途）</a:t>
          </a:r>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・公共施設整備基金：公共施設等総合管理計画に基づき、今後継続的に実施される学校や幼稚園・保育所等の公共施設及び道路・橋りょう等のインフラの改築や改修などの更新費用等に対応するための基金。</a:t>
          </a:r>
          <a:endParaRPr lang="ja-JP" altLang="ja-JP" sz="1000">
            <a:effectLst/>
            <a:latin typeface="ＭＳ 明朝" panose="02020609040205080304" pitchFamily="17" charset="-128"/>
            <a:ea typeface="ＭＳ 明朝" panose="02020609040205080304" pitchFamily="17" charset="-128"/>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・職員退職手当基金：退職金の安定的な支出を図るための基金。</a:t>
          </a:r>
          <a:endParaRPr lang="ja-JP" altLang="ja-JP" sz="1000">
            <a:effectLst/>
            <a:latin typeface="ＭＳ 明朝" panose="02020609040205080304" pitchFamily="17" charset="-128"/>
            <a:ea typeface="ＭＳ 明朝" panose="02020609040205080304" pitchFamily="17" charset="-128"/>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・ふるさとまちづくり基金：寄附者の意向を反映した事業を実施し、多様な人々の参加による個性豊かで活力のあるふるさとづくりの推進を図る基金。</a:t>
          </a:r>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（増減理由）</a:t>
          </a:r>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・公共施設整備基金で約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9,900</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万円、職員退職手当基金で約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7,600</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万円、ふるさとまちづくり基金で約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200</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万円の増加などにより昨年度と比べ全体で</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8</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100</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万円の増加となった。</a:t>
          </a:r>
          <a:endParaRPr kumimoji="0"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・公共施設整備基金については、将来の公共施設の更新経費等の財源として積み立てたことが主な増加要因である。</a:t>
          </a:r>
          <a:endParaRPr lang="ja-JP" altLang="ja-JP" sz="1000">
            <a:effectLst/>
            <a:latin typeface="ＭＳ 明朝" panose="02020609040205080304" pitchFamily="17" charset="-128"/>
            <a:ea typeface="ＭＳ 明朝" panose="02020609040205080304" pitchFamily="17" charset="-128"/>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・職員退職手当基金は、市職員の退職資金に充てるため、毎年継続的に積立</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て</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を行っている。</a:t>
          </a:r>
          <a:endParaRPr lang="ja-JP" altLang="ja-JP" sz="1000">
            <a:effectLst/>
            <a:latin typeface="ＭＳ 明朝" panose="02020609040205080304" pitchFamily="17" charset="-128"/>
            <a:ea typeface="ＭＳ 明朝" panose="02020609040205080304" pitchFamily="17" charset="-128"/>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・ふるさとまちづくり基金は、寄附者の意向を反映した事業の財源として</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5,800</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万円充当した一方で、ふるさと納税民間ポータルサイトによる募集等により集まった</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約</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6,000</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万円の寄付金を積み立てたことが要因である。</a:t>
          </a:r>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（今後の方針）</a:t>
          </a:r>
          <a:endParaRPr kumimoji="1" lang="en-US" altLang="ja-JP" sz="1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公共施設整備基金：公共施設等総合管理計画で示している更新経費と不測の事態に対応できるように、計画的に積立・活用していくこととしており、公共施設の更新時期が迫ってきているため、更新の必要性を見極めつつも積極的</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に活用していく必要がある。</a:t>
          </a:r>
          <a:endParaRPr lang="ja-JP" altLang="ja-JP" sz="1000">
            <a:effectLst/>
            <a:latin typeface="ＭＳ 明朝" panose="02020609040205080304" pitchFamily="17" charset="-128"/>
            <a:ea typeface="ＭＳ 明朝" panose="02020609040205080304" pitchFamily="17" charset="-128"/>
          </a:endParaRPr>
        </a:p>
        <a:p>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・ふるさとまちづくり基金：引き続き寄附を募るとともに、寄附者の意向を反映した事業に活用する。</a:t>
          </a:r>
          <a:endParaRPr lang="ja-JP" altLang="ja-JP" sz="10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（増減理由）</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年度末の基金残高は、約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万円となっており、昨年度から約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万円の増加となった。</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歳計剰余金を財政調整基金へ編入したことが主な要因である。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（今後の方針）</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・標準財政規模の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％程度を維持できるように努める。</a:t>
          </a:r>
          <a:endParaRPr lang="ja-JP" altLang="ja-JP" sz="11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（増減理由）</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年度の基金残高は、約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1,900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万円となっており、昨年度から約</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7,000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万円の増加となった。</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普通交付税で追加交付された臨時財政対策債償還基金費を積み立て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たことが主な要因である。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（今後の方針）</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・将来にわたる市財政の効率的かつ効果的な財政運営のために、財源が不足した場合の市債の償還や必要に応じて繰上償還の財源として活用する。</a:t>
          </a:r>
          <a:endParaRPr lang="ja-JP" altLang="ja-JP" sz="11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048A54-9F1A-4431-BF39-5CF6AF19A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1248BC-2EFF-4BA0-8EA9-2ADB50DDBD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F18376E-D96E-4AD9-89AE-AF406F4E80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567F71C-0457-40C5-B083-C5228F22878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9D4D5ED-4120-4A97-A8A4-7FB2EF80FC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7CA4D1-BE77-4464-9BA5-F930061149D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E65ED91-D667-41FD-BAE2-EF1889F7A4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04D4623-3A29-47C6-98D1-AD2A98E0EED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687D86C-582F-4FEF-9B13-FDBE50089CC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D3CDC69-543A-4414-BA0E-7ADCAB2B1A0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AE955C4-0AC8-406E-BD10-2C77C87616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0D7EAA8-FB37-41EA-9995-F89C8D3B442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8F0472D-FCE2-4E04-8F5E-42AAE47E79B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BE6C574-2A6B-44C2-B904-06DCF6CEDD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4431561-C434-4427-8FD5-A8620B8567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00C1E7-85FC-4D68-AAD4-8ACDE298B98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7487D29-0603-44B1-B0AB-0ED3C2EB82B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707CF6-5BAB-4F5B-BD4A-8F911E6432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FB2B4B-16C9-41AC-B973-5A6FABD22E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62B8745-C8E6-406B-AA0C-D506C4F726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C449AA-4085-49CB-8946-851A0912326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68EC8F-6452-4791-8F71-2D1CDABEAF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C1D2528-F70D-4D78-A6AE-96CBD828FA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D97AAFB-BA58-42C3-A2E9-D2DFE825D62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A8B29CA-039F-43E6-88DE-EA2FF51A979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CD0B9CC-8D94-4949-BC03-E2EA753CED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E404F7-1E48-48A5-B842-1F50615C4A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33FB41D-767B-4313-8911-834DFD336E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B20AF15-7F77-4F3E-BEE6-FCD5BEDE011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F0CD917-49DA-4790-91CE-FF67BF7CDD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CC346E9-4DBF-4F82-BD84-A6D0E5ADB18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9C1383C-0052-4FE2-BB5D-A91844194CF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400F812-8C0F-4BD3-B9D5-7E1B5E0D5F8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4ECDF78-F7CC-429D-A866-2548A72BC07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14D89C3-994F-4410-8A55-F8BC709D35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DED46DC-08E3-4046-B75D-F9BF0495584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82EC927-F546-4A58-A3E2-EE3C62D5111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944BA52-6D59-4786-B415-BF265E4A01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66C7C2C-4386-4B31-8F69-403C4CB2ED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C1FC0D6-E0F1-4B7D-90F9-973171E4D3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7251388-2AB6-432E-90FF-E2C35E2BF37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BC2FECE-60D8-4FFE-BC3E-D93EF841CB8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8C34EC0-F077-48EF-AE24-3D26890F125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1E2486-D44A-4500-AC5C-CCFC753D676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5E1E9CE-B9EF-4779-8EC5-8050BE7ED0D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F7EB09D-5F51-438F-A4DA-5B3EC8FB29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4172F59-ED02-45B8-8CEE-D920D10DC7D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平成２８年度に策定した公共施設等総合管理計画において、公共施設等の延べ床面積を今後４０年間で１５％削減するという目標を掲げている。有形固定資産減価償却率については上昇傾向にあり、類似団体との差</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拡大傾向である。今後は、個別施設計画に基づき、計画的な更新と施設の総量抑制を進め、比率の改善とともに良質かつ持続可能な公共施設サービスの実現に努める。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7FA92F0-BD8A-41AB-8C6C-A01459918B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C0E3393-BBA6-4564-B574-AE2297034DA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2809A86-8C5B-4B6B-8B7F-6DAE22B1BE0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3D23E6D-92C1-4348-9A56-6BB2F8BA76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BBCF91B-8055-47D1-8CE7-9D52FFB1A39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0A22DFE-F1D8-492E-8570-92508469CCF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5004026-DE20-4830-BF62-C3208231853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FED4D2B-C7F2-4B0C-92C3-E00DFBB0E33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945A7C5-0843-40D8-954B-42424B02748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CB3EF34-3E0C-4639-9837-7AEF7B6FD60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93C2AB8-343B-4872-B233-C9DAF04263B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CFC2268-1D7A-4377-BF98-8DF7E8E6826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D47910B-464D-467A-A6E1-9DC9B0BC83F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5109B06-D024-4389-B63A-D304363644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046BDC9-A5F7-44B5-818C-38FB0937C68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A15EEA8-26FA-496A-A283-CB73621FE38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2F872B13-D6C6-426C-9C8D-3309EBB2F3EF}"/>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51990881-97B2-4BBF-8FF9-A416350A1B9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F66C58E-AE1F-47CE-BB9E-2E127D88A842}"/>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E9A54ACF-7679-4C1A-A7D3-E4A0CAF900D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83337747-CEE7-49E5-837F-6B4891915A59}"/>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4FFB20DA-A427-48FF-84EE-5FD4F58C595B}"/>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C71A2765-AB80-4D1B-80A2-85D194643252}"/>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D91EB45-E2BC-4423-A150-9373A9E2B918}"/>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A42F5AAA-6ADA-45A6-A341-6B2E655FF727}"/>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D9420336-14A5-4ACF-83A8-5C82D7E3C17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8924863F-A2D9-4A75-9A93-45D3966F956B}"/>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F703211-6B9B-406A-94BA-EB47B98AD0D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5F1DA5F-1FBD-4494-9110-70D9D0E144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A8965F4-1F3E-4AC8-84FB-DE1101A87D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52DFE3C-43DE-4536-AEA2-317E057486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AFB1E07-7872-4377-BD6C-631E4C0E738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72813</xdr:rowOff>
    </xdr:from>
    <xdr:to>
      <xdr:col>23</xdr:col>
      <xdr:colOff>136525</xdr:colOff>
      <xdr:row>33</xdr:row>
      <xdr:rowOff>2963</xdr:rowOff>
    </xdr:to>
    <xdr:sp macro="" textlink="">
      <xdr:nvSpPr>
        <xdr:cNvPr id="81" name="楕円 80">
          <a:extLst>
            <a:ext uri="{FF2B5EF4-FFF2-40B4-BE49-F238E27FC236}">
              <a16:creationId xmlns:a16="http://schemas.microsoft.com/office/drawing/2014/main" id="{23D68561-016A-470F-AA91-3B6AFD7020FA}"/>
            </a:ext>
          </a:extLst>
        </xdr:cNvPr>
        <xdr:cNvSpPr/>
      </xdr:nvSpPr>
      <xdr:spPr>
        <a:xfrm>
          <a:off x="47117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51240</xdr:rowOff>
    </xdr:from>
    <xdr:ext cx="405111" cy="259045"/>
    <xdr:sp macro="" textlink="">
      <xdr:nvSpPr>
        <xdr:cNvPr id="82" name="有形固定資産減価償却率該当値テキスト">
          <a:extLst>
            <a:ext uri="{FF2B5EF4-FFF2-40B4-BE49-F238E27FC236}">
              <a16:creationId xmlns:a16="http://schemas.microsoft.com/office/drawing/2014/main" id="{6D507F0B-B82E-4DDA-920F-1C33C778B486}"/>
            </a:ext>
          </a:extLst>
        </xdr:cNvPr>
        <xdr:cNvSpPr txBox="1"/>
      </xdr:nvSpPr>
      <xdr:spPr>
        <a:xfrm>
          <a:off x="4813300" y="63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15240</xdr:rowOff>
    </xdr:from>
    <xdr:to>
      <xdr:col>19</xdr:col>
      <xdr:colOff>187325</xdr:colOff>
      <xdr:row>32</xdr:row>
      <xdr:rowOff>116840</xdr:rowOff>
    </xdr:to>
    <xdr:sp macro="" textlink="">
      <xdr:nvSpPr>
        <xdr:cNvPr id="83" name="楕円 82">
          <a:extLst>
            <a:ext uri="{FF2B5EF4-FFF2-40B4-BE49-F238E27FC236}">
              <a16:creationId xmlns:a16="http://schemas.microsoft.com/office/drawing/2014/main" id="{7028DC9B-F124-4414-A4E0-7BCD56A83B2F}"/>
            </a:ext>
          </a:extLst>
        </xdr:cNvPr>
        <xdr:cNvSpPr/>
      </xdr:nvSpPr>
      <xdr:spPr>
        <a:xfrm>
          <a:off x="4000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66040</xdr:rowOff>
    </xdr:from>
    <xdr:to>
      <xdr:col>23</xdr:col>
      <xdr:colOff>85725</xdr:colOff>
      <xdr:row>32</xdr:row>
      <xdr:rowOff>123613</xdr:rowOff>
    </xdr:to>
    <xdr:cxnSp macro="">
      <xdr:nvCxnSpPr>
        <xdr:cNvPr id="84" name="直線コネクタ 83">
          <a:extLst>
            <a:ext uri="{FF2B5EF4-FFF2-40B4-BE49-F238E27FC236}">
              <a16:creationId xmlns:a16="http://schemas.microsoft.com/office/drawing/2014/main" id="{0602D6BA-E9CC-48CF-BFF4-862A1F5C08A8}"/>
            </a:ext>
          </a:extLst>
        </xdr:cNvPr>
        <xdr:cNvCxnSpPr/>
      </xdr:nvCxnSpPr>
      <xdr:spPr>
        <a:xfrm>
          <a:off x="4051300" y="632396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85" name="楕円 84">
          <a:extLst>
            <a:ext uri="{FF2B5EF4-FFF2-40B4-BE49-F238E27FC236}">
              <a16:creationId xmlns:a16="http://schemas.microsoft.com/office/drawing/2014/main" id="{ECF7B9DF-9E16-41E2-BECD-C6E9674E3A70}"/>
            </a:ext>
          </a:extLst>
        </xdr:cNvPr>
        <xdr:cNvSpPr/>
      </xdr:nvSpPr>
      <xdr:spPr>
        <a:xfrm>
          <a:off x="3238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66040</xdr:rowOff>
    </xdr:to>
    <xdr:cxnSp macro="">
      <xdr:nvCxnSpPr>
        <xdr:cNvPr id="86" name="直線コネクタ 85">
          <a:extLst>
            <a:ext uri="{FF2B5EF4-FFF2-40B4-BE49-F238E27FC236}">
              <a16:creationId xmlns:a16="http://schemas.microsoft.com/office/drawing/2014/main" id="{FC9E6BFD-269B-45F2-AEFF-6FD5C4D0DA2C}"/>
            </a:ext>
          </a:extLst>
        </xdr:cNvPr>
        <xdr:cNvCxnSpPr/>
      </xdr:nvCxnSpPr>
      <xdr:spPr>
        <a:xfrm>
          <a:off x="3289300" y="626639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71543</xdr:rowOff>
    </xdr:from>
    <xdr:to>
      <xdr:col>11</xdr:col>
      <xdr:colOff>187325</xdr:colOff>
      <xdr:row>32</xdr:row>
      <xdr:rowOff>1693</xdr:rowOff>
    </xdr:to>
    <xdr:sp macro="" textlink="">
      <xdr:nvSpPr>
        <xdr:cNvPr id="87" name="楕円 86">
          <a:extLst>
            <a:ext uri="{FF2B5EF4-FFF2-40B4-BE49-F238E27FC236}">
              <a16:creationId xmlns:a16="http://schemas.microsoft.com/office/drawing/2014/main" id="{67D225D4-E9AD-4D7E-8DC2-74A1C5840A32}"/>
            </a:ext>
          </a:extLst>
        </xdr:cNvPr>
        <xdr:cNvSpPr/>
      </xdr:nvSpPr>
      <xdr:spPr>
        <a:xfrm>
          <a:off x="2476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122343</xdr:rowOff>
    </xdr:from>
    <xdr:to>
      <xdr:col>15</xdr:col>
      <xdr:colOff>136525</xdr:colOff>
      <xdr:row>32</xdr:row>
      <xdr:rowOff>8467</xdr:rowOff>
    </xdr:to>
    <xdr:cxnSp macro="">
      <xdr:nvCxnSpPr>
        <xdr:cNvPr id="88" name="直線コネクタ 87">
          <a:extLst>
            <a:ext uri="{FF2B5EF4-FFF2-40B4-BE49-F238E27FC236}">
              <a16:creationId xmlns:a16="http://schemas.microsoft.com/office/drawing/2014/main" id="{71E5BCBB-F96C-470B-9654-48D886CA695A}"/>
            </a:ext>
          </a:extLst>
        </xdr:cNvPr>
        <xdr:cNvCxnSpPr/>
      </xdr:nvCxnSpPr>
      <xdr:spPr>
        <a:xfrm>
          <a:off x="2527300" y="620881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21167</xdr:rowOff>
    </xdr:from>
    <xdr:to>
      <xdr:col>7</xdr:col>
      <xdr:colOff>187325</xdr:colOff>
      <xdr:row>31</xdr:row>
      <xdr:rowOff>122767</xdr:rowOff>
    </xdr:to>
    <xdr:sp macro="" textlink="">
      <xdr:nvSpPr>
        <xdr:cNvPr id="89" name="楕円 88">
          <a:extLst>
            <a:ext uri="{FF2B5EF4-FFF2-40B4-BE49-F238E27FC236}">
              <a16:creationId xmlns:a16="http://schemas.microsoft.com/office/drawing/2014/main" id="{39CF47B6-5DDC-4757-B639-4FCEE6130E97}"/>
            </a:ext>
          </a:extLst>
        </xdr:cNvPr>
        <xdr:cNvSpPr/>
      </xdr:nvSpPr>
      <xdr:spPr>
        <a:xfrm>
          <a:off x="1714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71967</xdr:rowOff>
    </xdr:from>
    <xdr:to>
      <xdr:col>11</xdr:col>
      <xdr:colOff>136525</xdr:colOff>
      <xdr:row>31</xdr:row>
      <xdr:rowOff>122343</xdr:rowOff>
    </xdr:to>
    <xdr:cxnSp macro="">
      <xdr:nvCxnSpPr>
        <xdr:cNvPr id="90" name="直線コネクタ 89">
          <a:extLst>
            <a:ext uri="{FF2B5EF4-FFF2-40B4-BE49-F238E27FC236}">
              <a16:creationId xmlns:a16="http://schemas.microsoft.com/office/drawing/2014/main" id="{62D0E7CD-9DCF-4D8F-A722-EE1D2603B658}"/>
            </a:ext>
          </a:extLst>
        </xdr:cNvPr>
        <xdr:cNvCxnSpPr/>
      </xdr:nvCxnSpPr>
      <xdr:spPr>
        <a:xfrm>
          <a:off x="1765300" y="615844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46D59846-F1B2-452D-B418-C43D6F22C8F8}"/>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D46C0F59-5219-4467-B5DD-D13A9B1EE378}"/>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5989F7C2-059E-40B8-834F-9B98C9ABBC2A}"/>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BF1BB4AE-339F-4BAA-BF15-CD83EE62AAC3}"/>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107967</xdr:rowOff>
    </xdr:from>
    <xdr:ext cx="405111" cy="259045"/>
    <xdr:sp macro="" textlink="">
      <xdr:nvSpPr>
        <xdr:cNvPr id="95" name="n_1mainValue有形固定資産減価償却率">
          <a:extLst>
            <a:ext uri="{FF2B5EF4-FFF2-40B4-BE49-F238E27FC236}">
              <a16:creationId xmlns:a16="http://schemas.microsoft.com/office/drawing/2014/main" id="{8263532B-FB5C-4AF1-A772-C5BCFCEC3602}"/>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96" name="n_2mainValue有形固定資産減価償却率">
          <a:extLst>
            <a:ext uri="{FF2B5EF4-FFF2-40B4-BE49-F238E27FC236}">
              <a16:creationId xmlns:a16="http://schemas.microsoft.com/office/drawing/2014/main" id="{18FC45A5-515A-40F0-A37F-0E2FA860FAC4}"/>
            </a:ext>
          </a:extLst>
        </xdr:cNvPr>
        <xdr:cNvSpPr txBox="1"/>
      </xdr:nvSpPr>
      <xdr:spPr>
        <a:xfrm>
          <a:off x="3086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164270</xdr:rowOff>
    </xdr:from>
    <xdr:ext cx="405111" cy="259045"/>
    <xdr:sp macro="" textlink="">
      <xdr:nvSpPr>
        <xdr:cNvPr id="97" name="n_3mainValue有形固定資産減価償却率">
          <a:extLst>
            <a:ext uri="{FF2B5EF4-FFF2-40B4-BE49-F238E27FC236}">
              <a16:creationId xmlns:a16="http://schemas.microsoft.com/office/drawing/2014/main" id="{6C823C10-159E-4990-BE72-A1280C9681BD}"/>
            </a:ext>
          </a:extLst>
        </xdr:cNvPr>
        <xdr:cNvSpPr txBox="1"/>
      </xdr:nvSpPr>
      <xdr:spPr>
        <a:xfrm>
          <a:off x="2324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8" name="n_4mainValue有形固定資産減価償却率">
          <a:extLst>
            <a:ext uri="{FF2B5EF4-FFF2-40B4-BE49-F238E27FC236}">
              <a16:creationId xmlns:a16="http://schemas.microsoft.com/office/drawing/2014/main" id="{6FE9F65D-CB49-4C81-AA61-4D0ABEFFA309}"/>
            </a:ext>
          </a:extLst>
        </xdr:cNvPr>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F9FDE25-A6BC-4616-99C4-C17E953F45A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876E023-0181-429D-B7EB-7A1D53DBAC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698C4F2-C4EE-4BC7-A24B-39D7B06061D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3DECF26-3D20-4468-81F7-0415FF1AB3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45DB3AB-C1DB-437F-A70F-75272EAA510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BAB65BE-8C66-4432-BB22-26CDD2888B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9567841-D86A-4E93-9B7F-956980D5906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33DF36A-858A-4D3E-AA9E-BBA513DF1EF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EEB9022-7638-4221-ADC6-4F02C5D525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45B1D5D-0975-4E46-9658-9E68EDF38B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25411F8-2966-49F6-BCC9-02869EE377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9DD262B-CFF4-46E0-83AA-ACD3C45250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A4226B5-F44E-4BF3-AA05-7A17702C24A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類似団体内平均値よりも数値が大きくなっているのは、昭和</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年代以降の人口急増に伴う施設整備等による地方債の発行が主な要因であ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新規市債発行額を元金償還額以内に抑制する</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という方針のもと、地方債の発行を抑制し、比率の改善に努める。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23327EB-F8DB-45D8-8EF8-8F2BF89ADF6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3113845-B507-4E76-A4C9-C6B0B568598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8618340-A187-4E48-9739-C4C9BF29FDE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25864D9-8A6F-4D27-8865-29F5ECD66DF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20BC532-CBC6-40E3-BCD4-DF6AAFCCA71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87A81DA-E460-4028-B3E8-613203ADFB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5E5E76A-3DC7-427E-B7E3-4B4B049FF8D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C0EB7F1-0B4A-40F8-B875-7E4E6274A27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F51F2B4-DBEE-4721-B700-E2AE5ABE604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1F2393F-7DB7-4B9E-BDE0-DD625FD42EB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25D11A4-F76D-4CE0-B3B6-A604E93945A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F07DF2F-5800-4105-9FA9-DFD73EFE97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903609C-09F8-4BFB-8FBD-E941ACCE452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32CCDE0-651E-4037-82EC-A32A8F424F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D215242-8125-4CA3-918C-0CF7773E623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254C66A9-315A-42B5-8717-93F84EA5DDBA}"/>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E2E419E0-B860-4B74-84B1-533E016E190F}"/>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1B864949-FA61-48B6-9292-D79405E0B4A9}"/>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8AA38E4-E6F6-46D9-90BC-4EA0A1A3612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FB77DD8-7B27-4F35-8FC2-7E46282460B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ED8D0FCF-1B93-445B-9E43-F13019A4E9A4}"/>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126DED9A-8E01-4C41-B3E9-BE8A2C1D255B}"/>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A3AD3479-E9F0-4BB8-A278-BDF3374FA293}"/>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8058C491-916C-47E9-A821-4B19B7BD215F}"/>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F2C2B85F-6896-4834-A8D1-087EADCC67C3}"/>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215D3D7B-72AC-468D-9CA7-8AAF10021AF2}"/>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2D57A95-8485-4050-B0D4-5016BD0AB0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8F16A13-15F1-4943-856F-0F21ACD078A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5845959-4D8D-4748-B065-9E07B1F36D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6373DA2-99ED-4E18-9981-7B1022F068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9AF475B-D44F-44DD-997D-8E9359D5100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2935</xdr:rowOff>
    </xdr:from>
    <xdr:to>
      <xdr:col>76</xdr:col>
      <xdr:colOff>73025</xdr:colOff>
      <xdr:row>31</xdr:row>
      <xdr:rowOff>104535</xdr:rowOff>
    </xdr:to>
    <xdr:sp macro="" textlink="">
      <xdr:nvSpPr>
        <xdr:cNvPr id="143" name="楕円 142">
          <a:extLst>
            <a:ext uri="{FF2B5EF4-FFF2-40B4-BE49-F238E27FC236}">
              <a16:creationId xmlns:a16="http://schemas.microsoft.com/office/drawing/2014/main" id="{2E91B4A8-B195-42E7-AD82-BCE3985C419A}"/>
            </a:ext>
          </a:extLst>
        </xdr:cNvPr>
        <xdr:cNvSpPr/>
      </xdr:nvSpPr>
      <xdr:spPr>
        <a:xfrm>
          <a:off x="14744700" y="60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152812</xdr:rowOff>
    </xdr:from>
    <xdr:ext cx="469744" cy="259045"/>
    <xdr:sp macro="" textlink="">
      <xdr:nvSpPr>
        <xdr:cNvPr id="144" name="債務償還比率該当値テキスト">
          <a:extLst>
            <a:ext uri="{FF2B5EF4-FFF2-40B4-BE49-F238E27FC236}">
              <a16:creationId xmlns:a16="http://schemas.microsoft.com/office/drawing/2014/main" id="{E8E6B5F7-4FCE-4971-8672-401DC49D74D6}"/>
            </a:ext>
          </a:extLst>
        </xdr:cNvPr>
        <xdr:cNvSpPr txBox="1"/>
      </xdr:nvSpPr>
      <xdr:spPr>
        <a:xfrm>
          <a:off x="14846300" y="606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104337</xdr:rowOff>
    </xdr:from>
    <xdr:to>
      <xdr:col>72</xdr:col>
      <xdr:colOff>123825</xdr:colOff>
      <xdr:row>31</xdr:row>
      <xdr:rowOff>34487</xdr:rowOff>
    </xdr:to>
    <xdr:sp macro="" textlink="">
      <xdr:nvSpPr>
        <xdr:cNvPr id="145" name="楕円 144">
          <a:extLst>
            <a:ext uri="{FF2B5EF4-FFF2-40B4-BE49-F238E27FC236}">
              <a16:creationId xmlns:a16="http://schemas.microsoft.com/office/drawing/2014/main" id="{69925127-AC79-4D1E-B1DF-A9A2CCFFCBCE}"/>
            </a:ext>
          </a:extLst>
        </xdr:cNvPr>
        <xdr:cNvSpPr/>
      </xdr:nvSpPr>
      <xdr:spPr>
        <a:xfrm>
          <a:off x="14033500" y="6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155137</xdr:rowOff>
    </xdr:from>
    <xdr:to>
      <xdr:col>76</xdr:col>
      <xdr:colOff>22225</xdr:colOff>
      <xdr:row>31</xdr:row>
      <xdr:rowOff>53735</xdr:rowOff>
    </xdr:to>
    <xdr:cxnSp macro="">
      <xdr:nvCxnSpPr>
        <xdr:cNvPr id="146" name="直線コネクタ 145">
          <a:extLst>
            <a:ext uri="{FF2B5EF4-FFF2-40B4-BE49-F238E27FC236}">
              <a16:creationId xmlns:a16="http://schemas.microsoft.com/office/drawing/2014/main" id="{F5B7BA3F-CD3B-4C9D-8383-E25C1A1E1CFF}"/>
            </a:ext>
          </a:extLst>
        </xdr:cNvPr>
        <xdr:cNvCxnSpPr/>
      </xdr:nvCxnSpPr>
      <xdr:spPr>
        <a:xfrm>
          <a:off x="14084300" y="6070162"/>
          <a:ext cx="711200" cy="7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131014</xdr:rowOff>
    </xdr:from>
    <xdr:to>
      <xdr:col>68</xdr:col>
      <xdr:colOff>123825</xdr:colOff>
      <xdr:row>30</xdr:row>
      <xdr:rowOff>61164</xdr:rowOff>
    </xdr:to>
    <xdr:sp macro="" textlink="">
      <xdr:nvSpPr>
        <xdr:cNvPr id="147" name="楕円 146">
          <a:extLst>
            <a:ext uri="{FF2B5EF4-FFF2-40B4-BE49-F238E27FC236}">
              <a16:creationId xmlns:a16="http://schemas.microsoft.com/office/drawing/2014/main" id="{27F2465A-3044-4DA0-98E2-07DED6A845DA}"/>
            </a:ext>
          </a:extLst>
        </xdr:cNvPr>
        <xdr:cNvSpPr/>
      </xdr:nvSpPr>
      <xdr:spPr>
        <a:xfrm>
          <a:off x="13271500" y="5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10364</xdr:rowOff>
    </xdr:from>
    <xdr:to>
      <xdr:col>72</xdr:col>
      <xdr:colOff>73025</xdr:colOff>
      <xdr:row>30</xdr:row>
      <xdr:rowOff>155137</xdr:rowOff>
    </xdr:to>
    <xdr:cxnSp macro="">
      <xdr:nvCxnSpPr>
        <xdr:cNvPr id="148" name="直線コネクタ 147">
          <a:extLst>
            <a:ext uri="{FF2B5EF4-FFF2-40B4-BE49-F238E27FC236}">
              <a16:creationId xmlns:a16="http://schemas.microsoft.com/office/drawing/2014/main" id="{9B7BCB11-6065-473C-937A-F10E1280552B}"/>
            </a:ext>
          </a:extLst>
        </xdr:cNvPr>
        <xdr:cNvCxnSpPr/>
      </xdr:nvCxnSpPr>
      <xdr:spPr>
        <a:xfrm>
          <a:off x="13322300" y="5925389"/>
          <a:ext cx="762000" cy="1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116932</xdr:rowOff>
    </xdr:from>
    <xdr:to>
      <xdr:col>64</xdr:col>
      <xdr:colOff>123825</xdr:colOff>
      <xdr:row>31</xdr:row>
      <xdr:rowOff>47082</xdr:rowOff>
    </xdr:to>
    <xdr:sp macro="" textlink="">
      <xdr:nvSpPr>
        <xdr:cNvPr id="149" name="楕円 148">
          <a:extLst>
            <a:ext uri="{FF2B5EF4-FFF2-40B4-BE49-F238E27FC236}">
              <a16:creationId xmlns:a16="http://schemas.microsoft.com/office/drawing/2014/main" id="{C5A492CA-4695-4069-B3A9-9A9479EB12EB}"/>
            </a:ext>
          </a:extLst>
        </xdr:cNvPr>
        <xdr:cNvSpPr/>
      </xdr:nvSpPr>
      <xdr:spPr>
        <a:xfrm>
          <a:off x="12509500" y="6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10364</xdr:rowOff>
    </xdr:from>
    <xdr:to>
      <xdr:col>68</xdr:col>
      <xdr:colOff>73025</xdr:colOff>
      <xdr:row>30</xdr:row>
      <xdr:rowOff>167732</xdr:rowOff>
    </xdr:to>
    <xdr:cxnSp macro="">
      <xdr:nvCxnSpPr>
        <xdr:cNvPr id="150" name="直線コネクタ 149">
          <a:extLst>
            <a:ext uri="{FF2B5EF4-FFF2-40B4-BE49-F238E27FC236}">
              <a16:creationId xmlns:a16="http://schemas.microsoft.com/office/drawing/2014/main" id="{71D27D58-D516-4059-BD44-C0B798146CE4}"/>
            </a:ext>
          </a:extLst>
        </xdr:cNvPr>
        <xdr:cNvCxnSpPr/>
      </xdr:nvCxnSpPr>
      <xdr:spPr>
        <a:xfrm flipV="1">
          <a:off x="12560300" y="5925389"/>
          <a:ext cx="762000" cy="1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43596</xdr:rowOff>
    </xdr:from>
    <xdr:to>
      <xdr:col>60</xdr:col>
      <xdr:colOff>123825</xdr:colOff>
      <xdr:row>31</xdr:row>
      <xdr:rowOff>145196</xdr:rowOff>
    </xdr:to>
    <xdr:sp macro="" textlink="">
      <xdr:nvSpPr>
        <xdr:cNvPr id="151" name="楕円 150">
          <a:extLst>
            <a:ext uri="{FF2B5EF4-FFF2-40B4-BE49-F238E27FC236}">
              <a16:creationId xmlns:a16="http://schemas.microsoft.com/office/drawing/2014/main" id="{BB551C0A-CBB5-4557-98CA-C8C8B123E03B}"/>
            </a:ext>
          </a:extLst>
        </xdr:cNvPr>
        <xdr:cNvSpPr/>
      </xdr:nvSpPr>
      <xdr:spPr>
        <a:xfrm>
          <a:off x="11747500" y="613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167732</xdr:rowOff>
    </xdr:from>
    <xdr:to>
      <xdr:col>64</xdr:col>
      <xdr:colOff>73025</xdr:colOff>
      <xdr:row>31</xdr:row>
      <xdr:rowOff>94396</xdr:rowOff>
    </xdr:to>
    <xdr:cxnSp macro="">
      <xdr:nvCxnSpPr>
        <xdr:cNvPr id="152" name="直線コネクタ 151">
          <a:extLst>
            <a:ext uri="{FF2B5EF4-FFF2-40B4-BE49-F238E27FC236}">
              <a16:creationId xmlns:a16="http://schemas.microsoft.com/office/drawing/2014/main" id="{54DF0915-07D4-4194-9908-2D10A9208B6F}"/>
            </a:ext>
          </a:extLst>
        </xdr:cNvPr>
        <xdr:cNvCxnSpPr/>
      </xdr:nvCxnSpPr>
      <xdr:spPr>
        <a:xfrm flipV="1">
          <a:off x="11798300" y="6082757"/>
          <a:ext cx="762000" cy="9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A4CF0E7B-826B-4306-A84F-D936329B96CC}"/>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2527283C-D030-43CF-869A-F0D50A71D81F}"/>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8FFFA37E-4BEE-4302-AF9A-74405A751B89}"/>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A8142A5F-305D-4ACF-B1A1-2FA7FDC2CDFF}"/>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25614</xdr:rowOff>
    </xdr:from>
    <xdr:ext cx="469744" cy="259045"/>
    <xdr:sp macro="" textlink="">
      <xdr:nvSpPr>
        <xdr:cNvPr id="157" name="n_1mainValue債務償還比率">
          <a:extLst>
            <a:ext uri="{FF2B5EF4-FFF2-40B4-BE49-F238E27FC236}">
              <a16:creationId xmlns:a16="http://schemas.microsoft.com/office/drawing/2014/main" id="{81AEC799-5462-4D12-89DC-2000FD325783}"/>
            </a:ext>
          </a:extLst>
        </xdr:cNvPr>
        <xdr:cNvSpPr txBox="1"/>
      </xdr:nvSpPr>
      <xdr:spPr>
        <a:xfrm>
          <a:off x="13836727" y="61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52291</xdr:rowOff>
    </xdr:from>
    <xdr:ext cx="469744" cy="259045"/>
    <xdr:sp macro="" textlink="">
      <xdr:nvSpPr>
        <xdr:cNvPr id="158" name="n_2mainValue債務償還比率">
          <a:extLst>
            <a:ext uri="{FF2B5EF4-FFF2-40B4-BE49-F238E27FC236}">
              <a16:creationId xmlns:a16="http://schemas.microsoft.com/office/drawing/2014/main" id="{A9DBF9B0-11AF-45C9-BD99-A81FB991AA72}"/>
            </a:ext>
          </a:extLst>
        </xdr:cNvPr>
        <xdr:cNvSpPr txBox="1"/>
      </xdr:nvSpPr>
      <xdr:spPr>
        <a:xfrm>
          <a:off x="13087427" y="59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38209</xdr:rowOff>
    </xdr:from>
    <xdr:ext cx="469744" cy="259045"/>
    <xdr:sp macro="" textlink="">
      <xdr:nvSpPr>
        <xdr:cNvPr id="159" name="n_3mainValue債務償還比率">
          <a:extLst>
            <a:ext uri="{FF2B5EF4-FFF2-40B4-BE49-F238E27FC236}">
              <a16:creationId xmlns:a16="http://schemas.microsoft.com/office/drawing/2014/main" id="{77511048-C77B-445D-A320-A7A2578ADB9A}"/>
            </a:ext>
          </a:extLst>
        </xdr:cNvPr>
        <xdr:cNvSpPr txBox="1"/>
      </xdr:nvSpPr>
      <xdr:spPr>
        <a:xfrm>
          <a:off x="12325427" y="612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136323</xdr:rowOff>
    </xdr:from>
    <xdr:ext cx="469744" cy="259045"/>
    <xdr:sp macro="" textlink="">
      <xdr:nvSpPr>
        <xdr:cNvPr id="160" name="n_4mainValue債務償還比率">
          <a:extLst>
            <a:ext uri="{FF2B5EF4-FFF2-40B4-BE49-F238E27FC236}">
              <a16:creationId xmlns:a16="http://schemas.microsoft.com/office/drawing/2014/main" id="{31862F73-DAC9-44B0-AF2C-37BAB422C2ED}"/>
            </a:ext>
          </a:extLst>
        </xdr:cNvPr>
        <xdr:cNvSpPr txBox="1"/>
      </xdr:nvSpPr>
      <xdr:spPr>
        <a:xfrm>
          <a:off x="11563427" y="622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9256B4D-0784-4E71-A4A4-713899DD50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F605A33-56AD-4083-AB10-BA8C27C8B9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7B2354D-7581-4BF1-A2D1-5F6BFB9613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3E05473-64ED-40B9-8577-E065B2B1B9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6D5F110-59BF-4EB5-B1FD-AB97C815A51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723B2EE-BD21-4348-A57D-C95520600F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DFE837-4B01-41AD-81E5-63ED31B313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004F5D-52D5-42B0-932A-411B3EBEF4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E48E25-F6F8-4E9B-A0C8-537BFFD708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A8B192-8ED1-4BC2-8D15-504925679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03FBBF-861A-412A-A92B-0CBF83EBA4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2DECDE-7F88-4712-ADF9-BC821BCE3E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F6D32C-9A96-4F4E-9CF9-098120E8F9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CFBED2-8F65-4D0E-A03D-510133D00D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435F6D-E272-4361-8242-FD78C0B47A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4BBAE7-8CCE-4FDB-BD5A-A32EEE66A4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F80552-345C-418E-878D-F38C327334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C03392-02EF-49DE-98E2-ADE6DF44A6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8BCF0C-4A00-4279-9DB1-31A083245D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1DEAA3-3CAB-4D32-9201-624CF5CDDB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81E62E-96A1-491F-B6D9-35469024BE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650687-E17B-41E0-9A0E-EB02B5BCC4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C53559-0990-4EC5-88E4-8B1AFFBF45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61288C-72EB-4EA7-8346-9F3A558A71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657F32-E081-4461-947E-B97FFBCC60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96DEB4-1455-4004-96EC-C7FC7B39C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FCF24A-145B-4D55-9680-CE6CACF109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E384E8-532F-440E-90A4-529AE92861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2AFEA2-8360-42FB-924C-379CD13DCC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5799C6-4E89-4D2E-8C41-F77B1DBFD7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1D3495-9658-4340-8BAC-66266675D4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F016E9-7D6C-4895-BEBB-721925A5B9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5C5323-F1DB-4B18-93D6-ACC12E7D5A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1BFCE8-5E9D-4EF1-8831-1EFF6BAF65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CD2FCF-D2CB-4D17-8923-610E53969C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216EF3-01F7-4550-9BB5-C1A9CC61BC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3F51AD-D8A9-4AEA-9459-7CF86B90D8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6F959E-1F59-4470-80D7-E4111F1E27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0A72AE-5E9A-4F4E-BFF8-E8271C51AF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960BA2-BCFA-4080-AB22-6B77633DA5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613E6B-1B48-4127-BF8D-C4D9BC2D5C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000330-5035-44AD-B8D8-2BDF79BB57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5CC8ED-A956-4EC5-9FB7-ED85845B65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B8824D-D21D-40E0-8D07-94F0C8A19E5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EFE0BA-AFCE-4593-9366-C0B8CC08FB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3F08AB4-D80B-4377-B093-AAB1234C5D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635A03-0179-42A4-8BD4-E5B1FCB079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8A3C7D-5A76-46EB-9CB3-68D4C1EAAD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604774-ADEB-4693-9F90-9468983365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055D74-06B9-4F2C-A8E6-D230DC026D4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563AE3E-E020-4856-98F1-2B1FCC7849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16342BA-3EE3-4F77-B1F2-E29B2206FF8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8C01B2A-6DBA-43CD-A00F-46E48FA105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5ADC4F4-3001-4F80-BDBF-9BE414F25A1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1FBD336-80B0-445E-BDFE-8B571FD30EA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05F5D4-0FF6-47BD-BCAC-8B45FF888F0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C7F8656-F510-4A50-9F49-6ADD2209B5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98FA546-3E41-4E4B-A9DF-28E16C48CED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72860E-87C1-4FBF-8FC2-DE0CDC97DF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25B82B8-217C-4A17-A1AD-F7385CF8153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A8788A8-35D2-4082-B0BA-35077D15416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50333F96-874A-49DB-AFBA-E3893CBD0CCA}"/>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C7615F81-4739-490E-9774-DD5232077A0C}"/>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5407EFCC-8972-4F65-A130-912526C0765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8515C52-B48E-41A0-BC50-4BD54B6CD792}"/>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5FB5E7B9-FBC3-4047-84DC-BEF475EDB04F}"/>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7C77DC70-60F7-4CE7-8A69-3B88BAB60C95}"/>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8CFE16B-6D24-4985-8867-819F24A78B3C}"/>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ABB86A9-4B3C-4BD8-A79F-1DF7590BEFAF}"/>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7AD864CA-C8BA-46BC-B705-1BA1AB04758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A2A48A07-69C9-42EB-9851-8F5C193EEBA8}"/>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2A63677-6AF9-433F-803B-064CE14D3CC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2C9EFA-AF0C-4183-9A14-96A6CC2804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99CDC3-2DA7-4407-A775-48236F01B6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E8D240-FB44-47F0-9450-DF6DEFA329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A4BE20-F14E-497C-85E4-C82D73C894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2C981F-0FEA-402D-A60B-037A833B0B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604F06F3-D1D4-4C64-ABD7-BDDA6E100B17}"/>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84472</xdr:rowOff>
    </xdr:from>
    <xdr:ext cx="405111" cy="259045"/>
    <xdr:sp macro="" textlink="">
      <xdr:nvSpPr>
        <xdr:cNvPr id="74" name="【道路】&#10;有形固定資産減価償却率該当値テキスト">
          <a:extLst>
            <a:ext uri="{FF2B5EF4-FFF2-40B4-BE49-F238E27FC236}">
              <a16:creationId xmlns:a16="http://schemas.microsoft.com/office/drawing/2014/main" id="{75EBAD2C-8018-4A2E-A308-FD50E08EC00B}"/>
            </a:ext>
          </a:extLst>
        </xdr:cNvPr>
        <xdr:cNvSpPr txBox="1"/>
      </xdr:nvSpPr>
      <xdr:spPr>
        <a:xfrm>
          <a:off x="4673600"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D696732-6F18-40A9-8B3F-1CBE55DA4482}"/>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3CA15331-ED8A-4E55-85C7-70762DBB587F}"/>
            </a:ext>
          </a:extLst>
        </xdr:cNvPr>
        <xdr:cNvCxnSpPr/>
      </xdr:nvCxnSpPr>
      <xdr:spPr>
        <a:xfrm>
          <a:off x="3797300" y="65913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7" name="楕円 76">
          <a:extLst>
            <a:ext uri="{FF2B5EF4-FFF2-40B4-BE49-F238E27FC236}">
              <a16:creationId xmlns:a16="http://schemas.microsoft.com/office/drawing/2014/main" id="{BC826372-9CCA-4639-A92C-CB379AC2FB94}"/>
            </a:ext>
          </a:extLst>
        </xdr:cNvPr>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E195FF24-D51F-40A7-AB78-FC45F13D8420}"/>
            </a:ext>
          </a:extLst>
        </xdr:cNvPr>
        <xdr:cNvCxnSpPr/>
      </xdr:nvCxnSpPr>
      <xdr:spPr>
        <a:xfrm>
          <a:off x="2908300" y="655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a:extLst>
            <a:ext uri="{FF2B5EF4-FFF2-40B4-BE49-F238E27FC236}">
              <a16:creationId xmlns:a16="http://schemas.microsoft.com/office/drawing/2014/main" id="{CE6FA104-38D2-47FA-853F-27123F4E7679}"/>
            </a:ext>
          </a:extLst>
        </xdr:cNvPr>
        <xdr:cNvSpPr/>
      </xdr:nvSpPr>
      <xdr:spPr>
        <a:xfrm>
          <a:off x="1968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38100</xdr:rowOff>
    </xdr:to>
    <xdr:cxnSp macro="">
      <xdr:nvCxnSpPr>
        <xdr:cNvPr id="80" name="直線コネクタ 79">
          <a:extLst>
            <a:ext uri="{FF2B5EF4-FFF2-40B4-BE49-F238E27FC236}">
              <a16:creationId xmlns:a16="http://schemas.microsoft.com/office/drawing/2014/main" id="{171781A6-5C8F-42D0-A9B6-3CC292E34633}"/>
            </a:ext>
          </a:extLst>
        </xdr:cNvPr>
        <xdr:cNvCxnSpPr/>
      </xdr:nvCxnSpPr>
      <xdr:spPr>
        <a:xfrm>
          <a:off x="2019300" y="6518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0B71AFC5-8B46-4DED-9169-F95F401628C8}"/>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3810</xdr:rowOff>
    </xdr:to>
    <xdr:cxnSp macro="">
      <xdr:nvCxnSpPr>
        <xdr:cNvPr id="82" name="直線コネクタ 81">
          <a:extLst>
            <a:ext uri="{FF2B5EF4-FFF2-40B4-BE49-F238E27FC236}">
              <a16:creationId xmlns:a16="http://schemas.microsoft.com/office/drawing/2014/main" id="{26610E66-788C-456B-9A51-208EEBC94573}"/>
            </a:ext>
          </a:extLst>
        </xdr:cNvPr>
        <xdr:cNvCxnSpPr/>
      </xdr:nvCxnSpPr>
      <xdr:spPr>
        <a:xfrm>
          <a:off x="1130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E4E62126-AD39-41C1-B03C-2B450DDC43F3}"/>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FDA79D0E-DC2A-4E11-BDE3-B24F638AEB3B}"/>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32C7337C-0B73-4E18-A61B-FFB764C43188}"/>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10552913-17D3-46D6-944A-3C1F871E66B4}"/>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A9A4B8AC-F57C-41DA-B59F-76643D59BABA}"/>
            </a:ext>
          </a:extLst>
        </xdr:cNvPr>
        <xdr:cNvSpPr txBox="1"/>
      </xdr:nvSpPr>
      <xdr:spPr>
        <a:xfrm>
          <a:off x="3582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88" name="n_2mainValue【道路】&#10;有形固定資産減価償却率">
          <a:extLst>
            <a:ext uri="{FF2B5EF4-FFF2-40B4-BE49-F238E27FC236}">
              <a16:creationId xmlns:a16="http://schemas.microsoft.com/office/drawing/2014/main" id="{0C0DCD14-5623-415D-8F4C-D9A1D588A0F0}"/>
            </a:ext>
          </a:extLst>
        </xdr:cNvPr>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23F35A44-BA74-4C58-9E19-B3C58AFD3D1E}"/>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58C6E524-76D4-4B5F-8A30-92471F6AA3C2}"/>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5FFFA91-8803-41E4-B7EC-88DFAE4E9B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C721FB-7A68-4C7C-94C3-802D7982E9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91569A-EAE9-4BAF-B05F-DA8CAC341B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EF3941-C7F3-467F-95A2-42E4370B06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A00B362-9269-4580-BBC2-954F1435EC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2B81C1-4094-4FCA-A60C-0A05FC364E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17D4B0-E5E6-4AA7-85EA-14ADADD46D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1AF493-1B6F-4FA7-8ED8-C8543C943C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CBB53B1-F15A-455C-907D-D66C62CA72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06F125E-64E9-4B8A-957A-85CB2DC776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E1F6E31-F6CB-41A3-87E4-A7AF2FF3BA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5C90B32-E792-4B2A-8C1C-10E4CA5200F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D406034-2905-47D8-8870-B639FE7665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715894B-E826-4C1F-9DCA-77D7FB85F43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286E807-9D78-497E-9D72-EA9A6C0FD10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5739171-C12C-4CCC-8101-B508455E5FE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FD95295-14EF-49F2-B2E4-3BC530D531C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1211716-A295-4E85-9891-B7896D61FA0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F7DFAFB-EDA5-4DC6-AFB2-B70E39A9FD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F616A12-69BB-4920-8A9A-EA9FE6F06EE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199B150-F9D9-4BF1-9D43-9F9DA382C5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7BC6489-DE58-4266-815A-5FA1E9CD684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0694A0B-BC5A-4618-A356-68B9D6A162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5E9F4E81-E071-4F3D-A2D3-BAB4818927DA}"/>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BE6F3024-6085-44A1-B051-9A9E7E42EFA4}"/>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BDD5E522-6D16-44F0-9840-65E29F610354}"/>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4063560D-24B2-4869-9390-918500ECA9B9}"/>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64BAA83-BE5E-4299-95F2-C710C1F873F6}"/>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50BAD973-0792-4F75-88CC-C914AE308936}"/>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6414033A-5251-46B8-A20B-998895A955A6}"/>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E0E2ADF0-15C4-4B6B-A75B-7CADEF235141}"/>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81FFAD5A-175E-4790-8802-254E23C43567}"/>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80415B2-2A3A-40B5-BBAB-3B57A75A99DF}"/>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40B5D92-5490-4265-963B-43831C52EA29}"/>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890973-BAD5-48DF-BF3A-EF29F2E0E1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78DC48-1CC3-4022-9986-59A298A636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8F7795-4BAF-4A04-A1CD-C1098EB2CC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348CA2-A4CC-49C5-A33B-3243074880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A8951C-C4D9-4D7D-B955-9A0CA04567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xdr:rowOff>
    </xdr:from>
    <xdr:to>
      <xdr:col>55</xdr:col>
      <xdr:colOff>50800</xdr:colOff>
      <xdr:row>41</xdr:row>
      <xdr:rowOff>101930</xdr:rowOff>
    </xdr:to>
    <xdr:sp macro="" textlink="">
      <xdr:nvSpPr>
        <xdr:cNvPr id="130" name="楕円 129">
          <a:extLst>
            <a:ext uri="{FF2B5EF4-FFF2-40B4-BE49-F238E27FC236}">
              <a16:creationId xmlns:a16="http://schemas.microsoft.com/office/drawing/2014/main" id="{F86E1DE8-C4E6-4476-B1DC-D5CC8CB2A55A}"/>
            </a:ext>
          </a:extLst>
        </xdr:cNvPr>
        <xdr:cNvSpPr/>
      </xdr:nvSpPr>
      <xdr:spPr>
        <a:xfrm>
          <a:off x="10426700" y="70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86707</xdr:rowOff>
    </xdr:from>
    <xdr:ext cx="469744" cy="259045"/>
    <xdr:sp macro="" textlink="">
      <xdr:nvSpPr>
        <xdr:cNvPr id="131" name="【道路】&#10;一人当たり延長該当値テキスト">
          <a:extLst>
            <a:ext uri="{FF2B5EF4-FFF2-40B4-BE49-F238E27FC236}">
              <a16:creationId xmlns:a16="http://schemas.microsoft.com/office/drawing/2014/main" id="{142DFA22-514A-4B63-B784-422EBBC83FFA}"/>
            </a:ext>
          </a:extLst>
        </xdr:cNvPr>
        <xdr:cNvSpPr txBox="1"/>
      </xdr:nvSpPr>
      <xdr:spPr>
        <a:xfrm>
          <a:off x="10515600" y="69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1474</xdr:rowOff>
    </xdr:from>
    <xdr:to>
      <xdr:col>50</xdr:col>
      <xdr:colOff>165100</xdr:colOff>
      <xdr:row>41</xdr:row>
      <xdr:rowOff>103074</xdr:rowOff>
    </xdr:to>
    <xdr:sp macro="" textlink="">
      <xdr:nvSpPr>
        <xdr:cNvPr id="132" name="楕円 131">
          <a:extLst>
            <a:ext uri="{FF2B5EF4-FFF2-40B4-BE49-F238E27FC236}">
              <a16:creationId xmlns:a16="http://schemas.microsoft.com/office/drawing/2014/main" id="{5EA939FD-C2BB-4D8F-956B-009E4155B97D}"/>
            </a:ext>
          </a:extLst>
        </xdr:cNvPr>
        <xdr:cNvSpPr/>
      </xdr:nvSpPr>
      <xdr:spPr>
        <a:xfrm>
          <a:off x="9588500" y="70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51130</xdr:rowOff>
    </xdr:from>
    <xdr:to>
      <xdr:col>55</xdr:col>
      <xdr:colOff>0</xdr:colOff>
      <xdr:row>41</xdr:row>
      <xdr:rowOff>52274</xdr:rowOff>
    </xdr:to>
    <xdr:cxnSp macro="">
      <xdr:nvCxnSpPr>
        <xdr:cNvPr id="133" name="直線コネクタ 132">
          <a:extLst>
            <a:ext uri="{FF2B5EF4-FFF2-40B4-BE49-F238E27FC236}">
              <a16:creationId xmlns:a16="http://schemas.microsoft.com/office/drawing/2014/main" id="{895A4401-8D01-4070-91AF-32E47B5FC729}"/>
            </a:ext>
          </a:extLst>
        </xdr:cNvPr>
        <xdr:cNvCxnSpPr/>
      </xdr:nvCxnSpPr>
      <xdr:spPr>
        <a:xfrm flipV="1">
          <a:off x="9639300" y="708058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1892</xdr:rowOff>
    </xdr:from>
    <xdr:to>
      <xdr:col>46</xdr:col>
      <xdr:colOff>38100</xdr:colOff>
      <xdr:row>41</xdr:row>
      <xdr:rowOff>103492</xdr:rowOff>
    </xdr:to>
    <xdr:sp macro="" textlink="">
      <xdr:nvSpPr>
        <xdr:cNvPr id="134" name="楕円 133">
          <a:extLst>
            <a:ext uri="{FF2B5EF4-FFF2-40B4-BE49-F238E27FC236}">
              <a16:creationId xmlns:a16="http://schemas.microsoft.com/office/drawing/2014/main" id="{A058A2D4-32E2-4B62-8513-5F20D9267C58}"/>
            </a:ext>
          </a:extLst>
        </xdr:cNvPr>
        <xdr:cNvSpPr/>
      </xdr:nvSpPr>
      <xdr:spPr>
        <a:xfrm>
          <a:off x="8699500" y="70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52274</xdr:rowOff>
    </xdr:from>
    <xdr:to>
      <xdr:col>50</xdr:col>
      <xdr:colOff>114300</xdr:colOff>
      <xdr:row>41</xdr:row>
      <xdr:rowOff>52692</xdr:rowOff>
    </xdr:to>
    <xdr:cxnSp macro="">
      <xdr:nvCxnSpPr>
        <xdr:cNvPr id="135" name="直線コネクタ 134">
          <a:extLst>
            <a:ext uri="{FF2B5EF4-FFF2-40B4-BE49-F238E27FC236}">
              <a16:creationId xmlns:a16="http://schemas.microsoft.com/office/drawing/2014/main" id="{F9967C82-D81A-41F4-8677-271F1E5B3248}"/>
            </a:ext>
          </a:extLst>
        </xdr:cNvPr>
        <xdr:cNvCxnSpPr/>
      </xdr:nvCxnSpPr>
      <xdr:spPr>
        <a:xfrm flipV="1">
          <a:off x="8750300" y="708172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3873</xdr:rowOff>
    </xdr:from>
    <xdr:to>
      <xdr:col>41</xdr:col>
      <xdr:colOff>101600</xdr:colOff>
      <xdr:row>41</xdr:row>
      <xdr:rowOff>105473</xdr:rowOff>
    </xdr:to>
    <xdr:sp macro="" textlink="">
      <xdr:nvSpPr>
        <xdr:cNvPr id="136" name="楕円 135">
          <a:extLst>
            <a:ext uri="{FF2B5EF4-FFF2-40B4-BE49-F238E27FC236}">
              <a16:creationId xmlns:a16="http://schemas.microsoft.com/office/drawing/2014/main" id="{F22FFFE6-99CD-472F-903A-E6D5BA57ED24}"/>
            </a:ext>
          </a:extLst>
        </xdr:cNvPr>
        <xdr:cNvSpPr/>
      </xdr:nvSpPr>
      <xdr:spPr>
        <a:xfrm>
          <a:off x="7810500" y="70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52692</xdr:rowOff>
    </xdr:from>
    <xdr:to>
      <xdr:col>45</xdr:col>
      <xdr:colOff>177800</xdr:colOff>
      <xdr:row>41</xdr:row>
      <xdr:rowOff>54673</xdr:rowOff>
    </xdr:to>
    <xdr:cxnSp macro="">
      <xdr:nvCxnSpPr>
        <xdr:cNvPr id="137" name="直線コネクタ 136">
          <a:extLst>
            <a:ext uri="{FF2B5EF4-FFF2-40B4-BE49-F238E27FC236}">
              <a16:creationId xmlns:a16="http://schemas.microsoft.com/office/drawing/2014/main" id="{8F125E93-6E86-4157-A0BA-F9C4D43987F6}"/>
            </a:ext>
          </a:extLst>
        </xdr:cNvPr>
        <xdr:cNvCxnSpPr/>
      </xdr:nvCxnSpPr>
      <xdr:spPr>
        <a:xfrm flipV="1">
          <a:off x="7861300" y="708214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9055</xdr:rowOff>
    </xdr:from>
    <xdr:to>
      <xdr:col>36</xdr:col>
      <xdr:colOff>165100</xdr:colOff>
      <xdr:row>41</xdr:row>
      <xdr:rowOff>110655</xdr:rowOff>
    </xdr:to>
    <xdr:sp macro="" textlink="">
      <xdr:nvSpPr>
        <xdr:cNvPr id="138" name="楕円 137">
          <a:extLst>
            <a:ext uri="{FF2B5EF4-FFF2-40B4-BE49-F238E27FC236}">
              <a16:creationId xmlns:a16="http://schemas.microsoft.com/office/drawing/2014/main" id="{E9917F24-05B1-45B7-82EC-8FF3C57AE45D}"/>
            </a:ext>
          </a:extLst>
        </xdr:cNvPr>
        <xdr:cNvSpPr/>
      </xdr:nvSpPr>
      <xdr:spPr>
        <a:xfrm>
          <a:off x="6921500" y="70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54673</xdr:rowOff>
    </xdr:from>
    <xdr:to>
      <xdr:col>41</xdr:col>
      <xdr:colOff>50800</xdr:colOff>
      <xdr:row>41</xdr:row>
      <xdr:rowOff>59855</xdr:rowOff>
    </xdr:to>
    <xdr:cxnSp macro="">
      <xdr:nvCxnSpPr>
        <xdr:cNvPr id="139" name="直線コネクタ 138">
          <a:extLst>
            <a:ext uri="{FF2B5EF4-FFF2-40B4-BE49-F238E27FC236}">
              <a16:creationId xmlns:a16="http://schemas.microsoft.com/office/drawing/2014/main" id="{5984340A-5144-448E-966D-A15475FD5E7C}"/>
            </a:ext>
          </a:extLst>
        </xdr:cNvPr>
        <xdr:cNvCxnSpPr/>
      </xdr:nvCxnSpPr>
      <xdr:spPr>
        <a:xfrm flipV="1">
          <a:off x="6972300" y="7084123"/>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E6AE23A5-146A-4359-B0F5-D0A6F6683A48}"/>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BB11C7C-A078-47A1-A9A4-80494582D06F}"/>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EB543222-29A8-49DC-A982-3A7A7307E9FF}"/>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E331F4DA-FD25-4618-929C-63161DCB7303}"/>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94201</xdr:rowOff>
    </xdr:from>
    <xdr:ext cx="469744" cy="259045"/>
    <xdr:sp macro="" textlink="">
      <xdr:nvSpPr>
        <xdr:cNvPr id="144" name="n_1mainValue【道路】&#10;一人当たり延長">
          <a:extLst>
            <a:ext uri="{FF2B5EF4-FFF2-40B4-BE49-F238E27FC236}">
              <a16:creationId xmlns:a16="http://schemas.microsoft.com/office/drawing/2014/main" id="{EDCE9465-04A8-48F4-8273-EDED3BD00875}"/>
            </a:ext>
          </a:extLst>
        </xdr:cNvPr>
        <xdr:cNvSpPr txBox="1"/>
      </xdr:nvSpPr>
      <xdr:spPr>
        <a:xfrm>
          <a:off x="9391727"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94619</xdr:rowOff>
    </xdr:from>
    <xdr:ext cx="469744" cy="259045"/>
    <xdr:sp macro="" textlink="">
      <xdr:nvSpPr>
        <xdr:cNvPr id="145" name="n_2mainValue【道路】&#10;一人当たり延長">
          <a:extLst>
            <a:ext uri="{FF2B5EF4-FFF2-40B4-BE49-F238E27FC236}">
              <a16:creationId xmlns:a16="http://schemas.microsoft.com/office/drawing/2014/main" id="{4D6A7B2E-79C9-4AB7-A872-08D143A77E5C}"/>
            </a:ext>
          </a:extLst>
        </xdr:cNvPr>
        <xdr:cNvSpPr txBox="1"/>
      </xdr:nvSpPr>
      <xdr:spPr>
        <a:xfrm>
          <a:off x="8515427" y="712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96600</xdr:rowOff>
    </xdr:from>
    <xdr:ext cx="469744" cy="259045"/>
    <xdr:sp macro="" textlink="">
      <xdr:nvSpPr>
        <xdr:cNvPr id="146" name="n_3mainValue【道路】&#10;一人当たり延長">
          <a:extLst>
            <a:ext uri="{FF2B5EF4-FFF2-40B4-BE49-F238E27FC236}">
              <a16:creationId xmlns:a16="http://schemas.microsoft.com/office/drawing/2014/main" id="{7A1BC67A-E6B1-4E6E-A40B-14100E294BB3}"/>
            </a:ext>
          </a:extLst>
        </xdr:cNvPr>
        <xdr:cNvSpPr txBox="1"/>
      </xdr:nvSpPr>
      <xdr:spPr>
        <a:xfrm>
          <a:off x="7626427" y="71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101782</xdr:rowOff>
    </xdr:from>
    <xdr:ext cx="469744" cy="259045"/>
    <xdr:sp macro="" textlink="">
      <xdr:nvSpPr>
        <xdr:cNvPr id="147" name="n_4mainValue【道路】&#10;一人当たり延長">
          <a:extLst>
            <a:ext uri="{FF2B5EF4-FFF2-40B4-BE49-F238E27FC236}">
              <a16:creationId xmlns:a16="http://schemas.microsoft.com/office/drawing/2014/main" id="{14AC4F52-DBA9-41A5-9020-38286ED196EE}"/>
            </a:ext>
          </a:extLst>
        </xdr:cNvPr>
        <xdr:cNvSpPr txBox="1"/>
      </xdr:nvSpPr>
      <xdr:spPr>
        <a:xfrm>
          <a:off x="6737427" y="713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0AF3132-350F-4075-BBDA-B7CCEDEEC8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929434B-5F33-4210-B889-2EB77A3196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FB2570A-BAE0-4573-A52F-4BAD9DC555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C3B51CE-FAA0-4D36-9E4F-BB94574E51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44DD76B-68A7-4BA2-BA6D-3A90570327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EFC0AA-F35E-41D0-BAB3-805DEEC76D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92013DC-7BC5-4319-8485-F963E60BDB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242D6B0-8719-4366-AA9C-028604EED0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35148B1-030D-48B5-A048-72C40DF6D3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634445F-103E-460F-AB0C-37B875CBB7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FD14EFD-4E7E-473F-A0A7-28F4CF40DF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8DD95BD-E672-4D93-98F0-ACB3C4407A8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94909C1-4599-40C8-810D-FA549925870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AE87915-826E-4452-8D67-A57E271D94C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09EF01A-3F9B-4DA4-A5FA-1099B97E05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B69C479-0EF4-421F-968F-B8FDB86FC5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EFAC516-3866-4947-B17F-66D12587B54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B722971-0FF0-4AE0-8057-EFF761CE52F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218B2B3-C817-4BE4-83D7-B13A2328F26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F1C7E8B-0FC0-4189-ABB8-64BF20293B5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BA5CCF9-68EF-42A9-B119-650793964A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62AFC43-A18B-47BA-971F-ED4DB85E3FF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B368221-5BB1-41EA-A44D-CC205B44EBA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868E007-23A2-474F-AB9F-ACA92F167E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2B6C4EF-AE40-483A-94AA-1131845AB5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519C853-BC8A-4D4B-8F44-8E38D78D3437}"/>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62716C3-DDAA-4AE0-B488-5C91792A96C5}"/>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C130EB0-F605-44B0-BE63-15052A7D3AA4}"/>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A8A6F0D-AEDD-4209-BC1D-9ABBF35404DA}"/>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30B2112-8DB9-4612-8542-154C08455984}"/>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49607EF-C667-47AC-B2F0-C21FB16FCC16}"/>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DBC9CD54-929E-4B09-8648-0F796141D739}"/>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A9CD4119-2E81-4BDF-BFF8-61290C65F241}"/>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D5486EA-8BA7-41FC-A211-12931C286AAB}"/>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2E380EB1-5CDB-4FA6-AD72-AA62095A7324}"/>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580D75B3-BF18-4F94-8BBF-6F72D7148323}"/>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AD699C3-B2AC-46D8-8255-FC61B54E50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F913C5-ADB1-48BD-97F4-9ED1ABFDF7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035F67-1C16-4955-9788-0C87008A36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C6E579-C9D7-461E-A9A4-2AFAFD380C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507D44D-3E91-441E-8310-B9C1BCCA40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89" name="楕円 188">
          <a:extLst>
            <a:ext uri="{FF2B5EF4-FFF2-40B4-BE49-F238E27FC236}">
              <a16:creationId xmlns:a16="http://schemas.microsoft.com/office/drawing/2014/main" id="{F825D210-B4D2-42E9-8131-4776D41F6263}"/>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337CA06-79E8-4732-93AC-3F5A53F4DF0B}"/>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91" name="楕円 190">
          <a:extLst>
            <a:ext uri="{FF2B5EF4-FFF2-40B4-BE49-F238E27FC236}">
              <a16:creationId xmlns:a16="http://schemas.microsoft.com/office/drawing/2014/main" id="{DDFA87BA-ED27-477B-8B3A-B5EE44DB32B9}"/>
            </a:ext>
          </a:extLst>
        </xdr:cNvPr>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37556</xdr:rowOff>
    </xdr:to>
    <xdr:cxnSp macro="">
      <xdr:nvCxnSpPr>
        <xdr:cNvPr id="192" name="直線コネクタ 191">
          <a:extLst>
            <a:ext uri="{FF2B5EF4-FFF2-40B4-BE49-F238E27FC236}">
              <a16:creationId xmlns:a16="http://schemas.microsoft.com/office/drawing/2014/main" id="{0264A6DD-2F2A-4CA6-81DF-C60E5B1F6750}"/>
            </a:ext>
          </a:extLst>
        </xdr:cNvPr>
        <xdr:cNvCxnSpPr/>
      </xdr:nvCxnSpPr>
      <xdr:spPr>
        <a:xfrm>
          <a:off x="3797300" y="101253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93" name="楕円 192">
          <a:extLst>
            <a:ext uri="{FF2B5EF4-FFF2-40B4-BE49-F238E27FC236}">
              <a16:creationId xmlns:a16="http://schemas.microsoft.com/office/drawing/2014/main" id="{DC5A9CB7-529F-4D9E-9613-32B5A8174D5A}"/>
            </a:ext>
          </a:extLst>
        </xdr:cNvPr>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153488</xdr:rowOff>
    </xdr:from>
    <xdr:to>
      <xdr:col>19</xdr:col>
      <xdr:colOff>177800</xdr:colOff>
      <xdr:row>59</xdr:row>
      <xdr:rowOff>9797</xdr:rowOff>
    </xdr:to>
    <xdr:cxnSp macro="">
      <xdr:nvCxnSpPr>
        <xdr:cNvPr id="194" name="直線コネクタ 193">
          <a:extLst>
            <a:ext uri="{FF2B5EF4-FFF2-40B4-BE49-F238E27FC236}">
              <a16:creationId xmlns:a16="http://schemas.microsoft.com/office/drawing/2014/main" id="{EB28BC04-27E6-44AE-90A7-3B3563950BDC}"/>
            </a:ext>
          </a:extLst>
        </xdr:cNvPr>
        <xdr:cNvCxnSpPr/>
      </xdr:nvCxnSpPr>
      <xdr:spPr>
        <a:xfrm>
          <a:off x="2908300" y="100975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81462</xdr:rowOff>
    </xdr:from>
    <xdr:to>
      <xdr:col>10</xdr:col>
      <xdr:colOff>165100</xdr:colOff>
      <xdr:row>59</xdr:row>
      <xdr:rowOff>11612</xdr:rowOff>
    </xdr:to>
    <xdr:sp macro="" textlink="">
      <xdr:nvSpPr>
        <xdr:cNvPr id="195" name="楕円 194">
          <a:extLst>
            <a:ext uri="{FF2B5EF4-FFF2-40B4-BE49-F238E27FC236}">
              <a16:creationId xmlns:a16="http://schemas.microsoft.com/office/drawing/2014/main" id="{EE4FB147-5C9E-4ACB-9DF2-DB5138422D81}"/>
            </a:ext>
          </a:extLst>
        </xdr:cNvPr>
        <xdr:cNvSpPr/>
      </xdr:nvSpPr>
      <xdr:spPr>
        <a:xfrm>
          <a:off x="1968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132262</xdr:rowOff>
    </xdr:from>
    <xdr:to>
      <xdr:col>15</xdr:col>
      <xdr:colOff>50800</xdr:colOff>
      <xdr:row>58</xdr:row>
      <xdr:rowOff>153488</xdr:rowOff>
    </xdr:to>
    <xdr:cxnSp macro="">
      <xdr:nvCxnSpPr>
        <xdr:cNvPr id="196" name="直線コネクタ 195">
          <a:extLst>
            <a:ext uri="{FF2B5EF4-FFF2-40B4-BE49-F238E27FC236}">
              <a16:creationId xmlns:a16="http://schemas.microsoft.com/office/drawing/2014/main" id="{E0F3EECF-A7F9-41F3-B5AA-DCEEBD6F203A}"/>
            </a:ext>
          </a:extLst>
        </xdr:cNvPr>
        <xdr:cNvCxnSpPr/>
      </xdr:nvCxnSpPr>
      <xdr:spPr>
        <a:xfrm>
          <a:off x="2019300" y="100763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55335</xdr:rowOff>
    </xdr:from>
    <xdr:to>
      <xdr:col>6</xdr:col>
      <xdr:colOff>38100</xdr:colOff>
      <xdr:row>58</xdr:row>
      <xdr:rowOff>156935</xdr:rowOff>
    </xdr:to>
    <xdr:sp macro="" textlink="">
      <xdr:nvSpPr>
        <xdr:cNvPr id="197" name="楕円 196">
          <a:extLst>
            <a:ext uri="{FF2B5EF4-FFF2-40B4-BE49-F238E27FC236}">
              <a16:creationId xmlns:a16="http://schemas.microsoft.com/office/drawing/2014/main" id="{E432020D-C382-4AA2-809A-97742C6F5E60}"/>
            </a:ext>
          </a:extLst>
        </xdr:cNvPr>
        <xdr:cNvSpPr/>
      </xdr:nvSpPr>
      <xdr:spPr>
        <a:xfrm>
          <a:off x="1079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106135</xdr:rowOff>
    </xdr:from>
    <xdr:to>
      <xdr:col>10</xdr:col>
      <xdr:colOff>114300</xdr:colOff>
      <xdr:row>58</xdr:row>
      <xdr:rowOff>132262</xdr:rowOff>
    </xdr:to>
    <xdr:cxnSp macro="">
      <xdr:nvCxnSpPr>
        <xdr:cNvPr id="198" name="直線コネクタ 197">
          <a:extLst>
            <a:ext uri="{FF2B5EF4-FFF2-40B4-BE49-F238E27FC236}">
              <a16:creationId xmlns:a16="http://schemas.microsoft.com/office/drawing/2014/main" id="{EDAF5A59-B3CB-4350-8339-3CFCBE42090D}"/>
            </a:ext>
          </a:extLst>
        </xdr:cNvPr>
        <xdr:cNvCxnSpPr/>
      </xdr:nvCxnSpPr>
      <xdr:spPr>
        <a:xfrm>
          <a:off x="1130300" y="100502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2B8D0E9-315E-43BD-B3D2-AC1C3873F833}"/>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FAEABE2-5CED-4AD4-8EFF-DFB46464CD1B}"/>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84DA603-FF3C-4897-85A8-653FE5C35BC4}"/>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505F56-AD56-4AF9-9CF4-ECA6309EF54C}"/>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B9CD0B5-2340-49B9-8C65-3FBC31212418}"/>
            </a:ext>
          </a:extLst>
        </xdr:cNvPr>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49365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C03AEA-F604-46A7-A37F-7D5A66984462}"/>
            </a:ext>
          </a:extLst>
        </xdr:cNvPr>
        <xdr:cNvSpPr txBox="1"/>
      </xdr:nvSpPr>
      <xdr:spPr>
        <a:xfrm>
          <a:off x="2705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28139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4231F02-1913-4C74-86A7-14AACDB80199}"/>
            </a:ext>
          </a:extLst>
        </xdr:cNvPr>
        <xdr:cNvSpPr txBox="1"/>
      </xdr:nvSpPr>
      <xdr:spPr>
        <a:xfrm>
          <a:off x="1816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2012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9D39181-7301-4330-B9AC-B62549C03A95}"/>
            </a:ext>
          </a:extLst>
        </xdr:cNvPr>
        <xdr:cNvSpPr txBox="1"/>
      </xdr:nvSpPr>
      <xdr:spPr>
        <a:xfrm>
          <a:off x="927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E76D2B8-DBCD-41A1-B17F-A9770BC503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BF0159B-E040-423C-8C39-AE47ED23FC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7DD4465-2561-40AB-9353-52F528F244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E6195A6-8CCF-4587-9A42-AAC76AE918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22A1374-449D-491D-8397-C9A93215C7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CDADBC3-FBE2-43A6-9131-72E0BFF502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64AD6A8-D7F0-4593-A244-E918EA162E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CFA399A-DC33-41F6-A56C-2CFD578822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605A38C-973B-4A84-9979-2EFE7F9C0C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FE7B020-CB22-4C4E-8346-4019F58048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2D6350A-1FDA-499F-BF9C-F59045FEDF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A051D71-E1C7-43E9-B95F-39742F448B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5F065E0-7424-4D26-8CFD-4BED021650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084C90C-E5C7-417E-ABAF-2B9A8503DC2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F1215E0-AA65-40FF-8E48-143234B77C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A46B6CF-C955-4C67-9137-2C82DE088DF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B0CCDEC-CBA5-4145-9299-BB169341F5E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B25B985-8036-4088-B4A0-5500EF057DB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138EB17-681A-4BBB-9922-B752447AF5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E2AE6DC-511A-4689-89DA-EF912398DD2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58158C7-ED7D-456A-87F7-9CACB26C69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7FF7BAD-5EDE-4296-8F60-3613B206289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F2B354C-3440-4268-BCA5-5D58F708B0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02C5E8A-F7A2-4AE8-A3F6-E31A51777DD5}"/>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1242C38-49F4-4FDA-944F-ABA40834D872}"/>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EA9BE36F-AA67-48DB-83C0-DC3DB3F84C02}"/>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3CAABC6-536E-4C4D-9100-0C75481FF372}"/>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AF80703F-DD0E-4851-93D1-E2B465D8275A}"/>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5321385-1869-4663-8469-2DC6194D5C82}"/>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666EF068-1910-4999-B1DF-F084B5F230C1}"/>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F001B809-3593-4D83-A56F-9D3EF354DD3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B0F6C737-4940-404D-BBA6-7826B11783D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C19A85A0-2928-4FDB-AFD4-97026914C86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1EA58F45-1E8A-4F98-A345-830DCD36DEE9}"/>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C9DA39-E8E3-42E3-A2B7-E2AE22A413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946185-30C1-435E-9C21-614CA47683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EB319B-CA9B-4E26-8C9A-E2A3E2CD5A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0A0DE6D-B3DB-4EA6-AF8B-E129E1DECD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7EF2370-24EB-4881-B233-3B5024D514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91273</xdr:rowOff>
    </xdr:from>
    <xdr:to>
      <xdr:col>55</xdr:col>
      <xdr:colOff>50800</xdr:colOff>
      <xdr:row>64</xdr:row>
      <xdr:rowOff>21423</xdr:rowOff>
    </xdr:to>
    <xdr:sp macro="" textlink="">
      <xdr:nvSpPr>
        <xdr:cNvPr id="246" name="楕円 245">
          <a:extLst>
            <a:ext uri="{FF2B5EF4-FFF2-40B4-BE49-F238E27FC236}">
              <a16:creationId xmlns:a16="http://schemas.microsoft.com/office/drawing/2014/main" id="{5CB37683-9204-45C8-99B8-4AA1818DFF99}"/>
            </a:ext>
          </a:extLst>
        </xdr:cNvPr>
        <xdr:cNvSpPr/>
      </xdr:nvSpPr>
      <xdr:spPr>
        <a:xfrm>
          <a:off x="10426700" y="108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9FB80DA2-CACD-4D33-8A3A-F53041F94081}"/>
            </a:ext>
          </a:extLst>
        </xdr:cNvPr>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91536</xdr:rowOff>
    </xdr:from>
    <xdr:to>
      <xdr:col>50</xdr:col>
      <xdr:colOff>165100</xdr:colOff>
      <xdr:row>64</xdr:row>
      <xdr:rowOff>21686</xdr:rowOff>
    </xdr:to>
    <xdr:sp macro="" textlink="">
      <xdr:nvSpPr>
        <xdr:cNvPr id="248" name="楕円 247">
          <a:extLst>
            <a:ext uri="{FF2B5EF4-FFF2-40B4-BE49-F238E27FC236}">
              <a16:creationId xmlns:a16="http://schemas.microsoft.com/office/drawing/2014/main" id="{BCB4485F-9C0F-4E4D-85CD-952E03691EB5}"/>
            </a:ext>
          </a:extLst>
        </xdr:cNvPr>
        <xdr:cNvSpPr/>
      </xdr:nvSpPr>
      <xdr:spPr>
        <a:xfrm>
          <a:off x="9588500" y="108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142073</xdr:rowOff>
    </xdr:from>
    <xdr:to>
      <xdr:col>55</xdr:col>
      <xdr:colOff>0</xdr:colOff>
      <xdr:row>63</xdr:row>
      <xdr:rowOff>142336</xdr:rowOff>
    </xdr:to>
    <xdr:cxnSp macro="">
      <xdr:nvCxnSpPr>
        <xdr:cNvPr id="249" name="直線コネクタ 248">
          <a:extLst>
            <a:ext uri="{FF2B5EF4-FFF2-40B4-BE49-F238E27FC236}">
              <a16:creationId xmlns:a16="http://schemas.microsoft.com/office/drawing/2014/main" id="{99928ED1-FF57-46EF-9F85-ED345FBE5905}"/>
            </a:ext>
          </a:extLst>
        </xdr:cNvPr>
        <xdr:cNvCxnSpPr/>
      </xdr:nvCxnSpPr>
      <xdr:spPr>
        <a:xfrm flipV="1">
          <a:off x="9639300" y="10943423"/>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91802</xdr:rowOff>
    </xdr:from>
    <xdr:to>
      <xdr:col>46</xdr:col>
      <xdr:colOff>38100</xdr:colOff>
      <xdr:row>64</xdr:row>
      <xdr:rowOff>21952</xdr:rowOff>
    </xdr:to>
    <xdr:sp macro="" textlink="">
      <xdr:nvSpPr>
        <xdr:cNvPr id="250" name="楕円 249">
          <a:extLst>
            <a:ext uri="{FF2B5EF4-FFF2-40B4-BE49-F238E27FC236}">
              <a16:creationId xmlns:a16="http://schemas.microsoft.com/office/drawing/2014/main" id="{490BBBA1-F11D-41EB-A709-D2BFAD8A663B}"/>
            </a:ext>
          </a:extLst>
        </xdr:cNvPr>
        <xdr:cNvSpPr/>
      </xdr:nvSpPr>
      <xdr:spPr>
        <a:xfrm>
          <a:off x="8699500" y="1089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142336</xdr:rowOff>
    </xdr:from>
    <xdr:to>
      <xdr:col>50</xdr:col>
      <xdr:colOff>114300</xdr:colOff>
      <xdr:row>63</xdr:row>
      <xdr:rowOff>142602</xdr:rowOff>
    </xdr:to>
    <xdr:cxnSp macro="">
      <xdr:nvCxnSpPr>
        <xdr:cNvPr id="251" name="直線コネクタ 250">
          <a:extLst>
            <a:ext uri="{FF2B5EF4-FFF2-40B4-BE49-F238E27FC236}">
              <a16:creationId xmlns:a16="http://schemas.microsoft.com/office/drawing/2014/main" id="{DA05EF9A-447F-4811-B4BF-81BFDAB872F7}"/>
            </a:ext>
          </a:extLst>
        </xdr:cNvPr>
        <xdr:cNvCxnSpPr/>
      </xdr:nvCxnSpPr>
      <xdr:spPr>
        <a:xfrm flipV="1">
          <a:off x="8750300" y="1094368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92976</xdr:rowOff>
    </xdr:from>
    <xdr:to>
      <xdr:col>41</xdr:col>
      <xdr:colOff>101600</xdr:colOff>
      <xdr:row>64</xdr:row>
      <xdr:rowOff>23126</xdr:rowOff>
    </xdr:to>
    <xdr:sp macro="" textlink="">
      <xdr:nvSpPr>
        <xdr:cNvPr id="252" name="楕円 251">
          <a:extLst>
            <a:ext uri="{FF2B5EF4-FFF2-40B4-BE49-F238E27FC236}">
              <a16:creationId xmlns:a16="http://schemas.microsoft.com/office/drawing/2014/main" id="{A80317BF-C10B-4DDB-B8F1-227489503E40}"/>
            </a:ext>
          </a:extLst>
        </xdr:cNvPr>
        <xdr:cNvSpPr/>
      </xdr:nvSpPr>
      <xdr:spPr>
        <a:xfrm>
          <a:off x="7810500" y="108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142602</xdr:rowOff>
    </xdr:from>
    <xdr:to>
      <xdr:col>45</xdr:col>
      <xdr:colOff>177800</xdr:colOff>
      <xdr:row>63</xdr:row>
      <xdr:rowOff>143776</xdr:rowOff>
    </xdr:to>
    <xdr:cxnSp macro="">
      <xdr:nvCxnSpPr>
        <xdr:cNvPr id="253" name="直線コネクタ 252">
          <a:extLst>
            <a:ext uri="{FF2B5EF4-FFF2-40B4-BE49-F238E27FC236}">
              <a16:creationId xmlns:a16="http://schemas.microsoft.com/office/drawing/2014/main" id="{3C7D067A-3F91-4932-9A85-E1D185D32A75}"/>
            </a:ext>
          </a:extLst>
        </xdr:cNvPr>
        <xdr:cNvCxnSpPr/>
      </xdr:nvCxnSpPr>
      <xdr:spPr>
        <a:xfrm flipV="1">
          <a:off x="7861300" y="10943952"/>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93358</xdr:rowOff>
    </xdr:from>
    <xdr:to>
      <xdr:col>36</xdr:col>
      <xdr:colOff>165100</xdr:colOff>
      <xdr:row>64</xdr:row>
      <xdr:rowOff>23508</xdr:rowOff>
    </xdr:to>
    <xdr:sp macro="" textlink="">
      <xdr:nvSpPr>
        <xdr:cNvPr id="254" name="楕円 253">
          <a:extLst>
            <a:ext uri="{FF2B5EF4-FFF2-40B4-BE49-F238E27FC236}">
              <a16:creationId xmlns:a16="http://schemas.microsoft.com/office/drawing/2014/main" id="{16922DC9-D60E-4EA8-BE81-23B1DF64C279}"/>
            </a:ext>
          </a:extLst>
        </xdr:cNvPr>
        <xdr:cNvSpPr/>
      </xdr:nvSpPr>
      <xdr:spPr>
        <a:xfrm>
          <a:off x="6921500" y="108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143776</xdr:rowOff>
    </xdr:from>
    <xdr:to>
      <xdr:col>41</xdr:col>
      <xdr:colOff>50800</xdr:colOff>
      <xdr:row>63</xdr:row>
      <xdr:rowOff>144158</xdr:rowOff>
    </xdr:to>
    <xdr:cxnSp macro="">
      <xdr:nvCxnSpPr>
        <xdr:cNvPr id="255" name="直線コネクタ 254">
          <a:extLst>
            <a:ext uri="{FF2B5EF4-FFF2-40B4-BE49-F238E27FC236}">
              <a16:creationId xmlns:a16="http://schemas.microsoft.com/office/drawing/2014/main" id="{FA656F6E-D0C1-409A-8C6D-07521F4D465B}"/>
            </a:ext>
          </a:extLst>
        </xdr:cNvPr>
        <xdr:cNvCxnSpPr/>
      </xdr:nvCxnSpPr>
      <xdr:spPr>
        <a:xfrm flipV="1">
          <a:off x="6972300" y="10945126"/>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69C3147-CCEA-4E1D-8B0A-ADCA4B1C628C}"/>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2A9A5D-CB13-4F45-AD28-E798A8B8FB45}"/>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CDE2FC7-B81F-4BEA-9AD4-619EEE9B211B}"/>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DA4BC2D-5019-46D4-BA62-D8A40D364E2D}"/>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12813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48D96EA8-93E9-4BD7-9660-DA6FA3C4ABE7}"/>
            </a:ext>
          </a:extLst>
        </xdr:cNvPr>
        <xdr:cNvSpPr txBox="1"/>
      </xdr:nvSpPr>
      <xdr:spPr>
        <a:xfrm>
          <a:off x="9359411" y="109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13079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B27EBD10-445E-4B9C-947B-165EBCB8190E}"/>
            </a:ext>
          </a:extLst>
        </xdr:cNvPr>
        <xdr:cNvSpPr txBox="1"/>
      </xdr:nvSpPr>
      <xdr:spPr>
        <a:xfrm>
          <a:off x="8483111" y="1098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14253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AD6FD7E-B05E-4AA8-9804-FEBD0A7FB7ED}"/>
            </a:ext>
          </a:extLst>
        </xdr:cNvPr>
        <xdr:cNvSpPr txBox="1"/>
      </xdr:nvSpPr>
      <xdr:spPr>
        <a:xfrm>
          <a:off x="7594111" y="1098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14635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D0F796D-E2BF-4796-9B6F-BB5533617F44}"/>
            </a:ext>
          </a:extLst>
        </xdr:cNvPr>
        <xdr:cNvSpPr txBox="1"/>
      </xdr:nvSpPr>
      <xdr:spPr>
        <a:xfrm>
          <a:off x="6705111" y="109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2C08B69-14B7-4E53-B34A-A4E39DDB55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57113AA-C7D1-4A2A-A165-305F395F07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CF559F7-9458-42F7-BECE-A8181C1621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24A928-3A87-4CCB-94EB-46B48C7A87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850B87B-D1F0-4A2A-8D00-E3ACCA3DFA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7D8DDC4-682A-479D-9468-C5F5D6071B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4EA7572-E17A-4C97-932C-86673686DE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F886C11-4B44-4B6F-9443-32138FC2B4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DF5822E-CE59-4717-82A7-465CB8AFC8A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38FFEBA-DA07-4A01-AB53-04616DEC5E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187859E-F1B7-40FD-92B8-412E91270B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7B2F495-390D-428C-929C-C8EA3DFCF64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C852FCE-CC24-4263-A338-E14347016E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B36E4C5-D662-4EFB-8816-2672BD70827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78DBBD0-EF0D-4FE7-994E-5D9D675ECDE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FC4A9BD-5CE7-4D69-98AD-61166652F0F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AA204D3-7B11-47DB-A3CB-6F5F3AED77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544E639-8F97-4146-BFA0-B5875774064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AE0EAE9-ACCC-4DA6-A8DD-E73BC9FCA0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2963B54-8393-492A-A790-D558864CDF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AA3E520-BE9F-4394-B733-4455B48FAC5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61EB1E2-2884-49DF-939C-5444105A83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BDC4A2A-C588-4B1A-B227-5EED68417F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995AB5B-F0D0-4692-A91A-A336FB199F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6637D43-71E5-4058-BD85-66C76401FD18}"/>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DDF299F-5D35-4834-85D8-5D2B3598D4D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CE6EC31-C15A-4AC5-9B8B-02E03826A12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AFB3E87-7A10-4B85-8C58-3BA31380E766}"/>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65F87335-A8E6-4652-9F3B-3EF5D4AB8F71}"/>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F448225-DF1B-44FE-BE36-EEDA15E40C8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AC1ABB5F-FC16-480E-8276-0E6ECEF3487D}"/>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EAFE5B0B-498B-486F-9FEE-C87A50843B03}"/>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20E9D556-BB5B-4B12-A67B-3B8484006051}"/>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534C431E-6D90-4580-92AB-961683BFB3BE}"/>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4CC891D0-660F-4D72-96CA-A08BD1FB25DC}"/>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229C32-48B7-4341-9D4D-ACCBB31776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A5A3D66-0377-4294-84A3-0D804CCC96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BC4600-B302-4205-9707-9D0C3E802B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A156A0-7F8E-48AC-88B8-6E1C857D8C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BEE37A-E1BF-42F1-A2BB-0FB42A96FE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128270</xdr:rowOff>
    </xdr:from>
    <xdr:to>
      <xdr:col>24</xdr:col>
      <xdr:colOff>114300</xdr:colOff>
      <xdr:row>80</xdr:row>
      <xdr:rowOff>58420</xdr:rowOff>
    </xdr:to>
    <xdr:sp macro="" textlink="">
      <xdr:nvSpPr>
        <xdr:cNvPr id="304" name="楕円 303">
          <a:extLst>
            <a:ext uri="{FF2B5EF4-FFF2-40B4-BE49-F238E27FC236}">
              <a16:creationId xmlns:a16="http://schemas.microsoft.com/office/drawing/2014/main" id="{AAD9F734-E242-420A-A6F9-C07CEE844319}"/>
            </a:ext>
          </a:extLst>
        </xdr:cNvPr>
        <xdr:cNvSpPr/>
      </xdr:nvSpPr>
      <xdr:spPr>
        <a:xfrm>
          <a:off x="45847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C35957C-B50B-482E-BFB3-3BC7716B3F0C}"/>
            </a:ext>
          </a:extLst>
        </xdr:cNvPr>
        <xdr:cNvSpPr txBox="1"/>
      </xdr:nvSpPr>
      <xdr:spPr>
        <a:xfrm>
          <a:off x="4673600"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306" name="楕円 305">
          <a:extLst>
            <a:ext uri="{FF2B5EF4-FFF2-40B4-BE49-F238E27FC236}">
              <a16:creationId xmlns:a16="http://schemas.microsoft.com/office/drawing/2014/main" id="{767478E5-B9A3-48A9-8D86-7BB9B07E1254}"/>
            </a:ext>
          </a:extLst>
        </xdr:cNvPr>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137161</xdr:rowOff>
    </xdr:from>
    <xdr:to>
      <xdr:col>24</xdr:col>
      <xdr:colOff>63500</xdr:colOff>
      <xdr:row>80</xdr:row>
      <xdr:rowOff>7620</xdr:rowOff>
    </xdr:to>
    <xdr:cxnSp macro="">
      <xdr:nvCxnSpPr>
        <xdr:cNvPr id="307" name="直線コネクタ 306">
          <a:extLst>
            <a:ext uri="{FF2B5EF4-FFF2-40B4-BE49-F238E27FC236}">
              <a16:creationId xmlns:a16="http://schemas.microsoft.com/office/drawing/2014/main" id="{E80BD273-5289-485C-B407-0ABDB1B341AC}"/>
            </a:ext>
          </a:extLst>
        </xdr:cNvPr>
        <xdr:cNvCxnSpPr/>
      </xdr:nvCxnSpPr>
      <xdr:spPr>
        <a:xfrm>
          <a:off x="3797300" y="13681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44450</xdr:rowOff>
    </xdr:from>
    <xdr:to>
      <xdr:col>15</xdr:col>
      <xdr:colOff>101600</xdr:colOff>
      <xdr:row>79</xdr:row>
      <xdr:rowOff>146050</xdr:rowOff>
    </xdr:to>
    <xdr:sp macro="" textlink="">
      <xdr:nvSpPr>
        <xdr:cNvPr id="308" name="楕円 307">
          <a:extLst>
            <a:ext uri="{FF2B5EF4-FFF2-40B4-BE49-F238E27FC236}">
              <a16:creationId xmlns:a16="http://schemas.microsoft.com/office/drawing/2014/main" id="{52A10F26-AF9B-4869-A7ED-4692B3B69FEB}"/>
            </a:ext>
          </a:extLst>
        </xdr:cNvPr>
        <xdr:cNvSpPr/>
      </xdr:nvSpPr>
      <xdr:spPr>
        <a:xfrm>
          <a:off x="2857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79</xdr:row>
      <xdr:rowOff>137161</xdr:rowOff>
    </xdr:to>
    <xdr:cxnSp macro="">
      <xdr:nvCxnSpPr>
        <xdr:cNvPr id="309" name="直線コネクタ 308">
          <a:extLst>
            <a:ext uri="{FF2B5EF4-FFF2-40B4-BE49-F238E27FC236}">
              <a16:creationId xmlns:a16="http://schemas.microsoft.com/office/drawing/2014/main" id="{6D55ED2E-EE10-48F7-9D81-38186AF8D54F}"/>
            </a:ext>
          </a:extLst>
        </xdr:cNvPr>
        <xdr:cNvCxnSpPr/>
      </xdr:nvCxnSpPr>
      <xdr:spPr>
        <a:xfrm>
          <a:off x="2908300" y="13639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2539</xdr:rowOff>
    </xdr:from>
    <xdr:to>
      <xdr:col>10</xdr:col>
      <xdr:colOff>165100</xdr:colOff>
      <xdr:row>79</xdr:row>
      <xdr:rowOff>104139</xdr:rowOff>
    </xdr:to>
    <xdr:sp macro="" textlink="">
      <xdr:nvSpPr>
        <xdr:cNvPr id="310" name="楕円 309">
          <a:extLst>
            <a:ext uri="{FF2B5EF4-FFF2-40B4-BE49-F238E27FC236}">
              <a16:creationId xmlns:a16="http://schemas.microsoft.com/office/drawing/2014/main" id="{DA1077DC-B002-4352-96EC-0491BF99C950}"/>
            </a:ext>
          </a:extLst>
        </xdr:cNvPr>
        <xdr:cNvSpPr/>
      </xdr:nvSpPr>
      <xdr:spPr>
        <a:xfrm>
          <a:off x="1968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53339</xdr:rowOff>
    </xdr:from>
    <xdr:to>
      <xdr:col>15</xdr:col>
      <xdr:colOff>50800</xdr:colOff>
      <xdr:row>79</xdr:row>
      <xdr:rowOff>95250</xdr:rowOff>
    </xdr:to>
    <xdr:cxnSp macro="">
      <xdr:nvCxnSpPr>
        <xdr:cNvPr id="311" name="直線コネクタ 310">
          <a:extLst>
            <a:ext uri="{FF2B5EF4-FFF2-40B4-BE49-F238E27FC236}">
              <a16:creationId xmlns:a16="http://schemas.microsoft.com/office/drawing/2014/main" id="{A51EDE7C-581E-475D-A768-46B20267FE1E}"/>
            </a:ext>
          </a:extLst>
        </xdr:cNvPr>
        <xdr:cNvCxnSpPr/>
      </xdr:nvCxnSpPr>
      <xdr:spPr>
        <a:xfrm>
          <a:off x="2019300" y="13597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132080</xdr:rowOff>
    </xdr:from>
    <xdr:to>
      <xdr:col>6</xdr:col>
      <xdr:colOff>38100</xdr:colOff>
      <xdr:row>79</xdr:row>
      <xdr:rowOff>62230</xdr:rowOff>
    </xdr:to>
    <xdr:sp macro="" textlink="">
      <xdr:nvSpPr>
        <xdr:cNvPr id="312" name="楕円 311">
          <a:extLst>
            <a:ext uri="{FF2B5EF4-FFF2-40B4-BE49-F238E27FC236}">
              <a16:creationId xmlns:a16="http://schemas.microsoft.com/office/drawing/2014/main" id="{63631F47-F855-4D34-B71E-087966F16DEF}"/>
            </a:ext>
          </a:extLst>
        </xdr:cNvPr>
        <xdr:cNvSpPr/>
      </xdr:nvSpPr>
      <xdr:spPr>
        <a:xfrm>
          <a:off x="1079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11430</xdr:rowOff>
    </xdr:from>
    <xdr:to>
      <xdr:col>10</xdr:col>
      <xdr:colOff>114300</xdr:colOff>
      <xdr:row>79</xdr:row>
      <xdr:rowOff>53339</xdr:rowOff>
    </xdr:to>
    <xdr:cxnSp macro="">
      <xdr:nvCxnSpPr>
        <xdr:cNvPr id="313" name="直線コネクタ 312">
          <a:extLst>
            <a:ext uri="{FF2B5EF4-FFF2-40B4-BE49-F238E27FC236}">
              <a16:creationId xmlns:a16="http://schemas.microsoft.com/office/drawing/2014/main" id="{835038B4-855B-4D3C-BEE4-02845A1DD44D}"/>
            </a:ext>
          </a:extLst>
        </xdr:cNvPr>
        <xdr:cNvCxnSpPr/>
      </xdr:nvCxnSpPr>
      <xdr:spPr>
        <a:xfrm>
          <a:off x="1130300" y="13555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D8C0158-C245-45A2-B700-3F44061A7C7B}"/>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881E0BB8-C4B6-44E0-B3AD-10E921E18399}"/>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6B982C9E-1FF5-4FDD-B7D9-09D12239EBEE}"/>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7AD82D02-5707-4D80-94FD-3589341A8759}"/>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318" name="n_1mainValue【公営住宅】&#10;有形固定資産減価償却率">
          <a:extLst>
            <a:ext uri="{FF2B5EF4-FFF2-40B4-BE49-F238E27FC236}">
              <a16:creationId xmlns:a16="http://schemas.microsoft.com/office/drawing/2014/main" id="{FE8E00AD-84DC-434D-B736-D365A2141B80}"/>
            </a:ext>
          </a:extLst>
        </xdr:cNvPr>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162577</xdr:rowOff>
    </xdr:from>
    <xdr:ext cx="405111" cy="259045"/>
    <xdr:sp macro="" textlink="">
      <xdr:nvSpPr>
        <xdr:cNvPr id="319" name="n_2mainValue【公営住宅】&#10;有形固定資産減価償却率">
          <a:extLst>
            <a:ext uri="{FF2B5EF4-FFF2-40B4-BE49-F238E27FC236}">
              <a16:creationId xmlns:a16="http://schemas.microsoft.com/office/drawing/2014/main" id="{07B76E6A-835A-4B66-B51B-BED45069C9B4}"/>
            </a:ext>
          </a:extLst>
        </xdr:cNvPr>
        <xdr:cNvSpPr txBox="1"/>
      </xdr:nvSpPr>
      <xdr:spPr>
        <a:xfrm>
          <a:off x="2705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120666</xdr:rowOff>
    </xdr:from>
    <xdr:ext cx="405111" cy="259045"/>
    <xdr:sp macro="" textlink="">
      <xdr:nvSpPr>
        <xdr:cNvPr id="320" name="n_3mainValue【公営住宅】&#10;有形固定資産減価償却率">
          <a:extLst>
            <a:ext uri="{FF2B5EF4-FFF2-40B4-BE49-F238E27FC236}">
              <a16:creationId xmlns:a16="http://schemas.microsoft.com/office/drawing/2014/main" id="{0520E2C3-65CA-4169-925C-EEEC518EDF0F}"/>
            </a:ext>
          </a:extLst>
        </xdr:cNvPr>
        <xdr:cNvSpPr txBox="1"/>
      </xdr:nvSpPr>
      <xdr:spPr>
        <a:xfrm>
          <a:off x="1816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id="{FB7E810C-87FD-4536-A3C7-895D2D9BF7D0}"/>
            </a:ext>
          </a:extLst>
        </xdr:cNvPr>
        <xdr:cNvSpPr txBox="1"/>
      </xdr:nvSpPr>
      <xdr:spPr>
        <a:xfrm>
          <a:off x="927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583C732-7FEF-4250-90EB-6902FED9C3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E82DDAF-1064-4334-B2D7-2AF0109D9B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D8213CC-49B0-4F14-B716-9201FD83D4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28C265F-FA5F-4637-9B66-A5052077D6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1B2554-DF6D-441A-87CE-C8CEE1069F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DD66EA3-CB46-4A31-964A-4439873A6A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76F5F69-9110-4600-8F10-C77AB00DD1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52DD067-F554-4B08-9CA4-8A2D99403F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D48A26E-657B-44A7-A70B-CDF55E571B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FCC6831-6D56-4645-94A1-D8CCAA2DFC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BFC9EA8-5065-46F2-AEFE-A1027E9ED0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0D13BB8-BF3D-4E5D-B53C-D671898BAFC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689C75B-A9A0-445D-80A4-6DD7D557067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44E7750-87FF-4CEA-83E3-9E73941A22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6642AF0-7455-4139-9428-A63397F689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EF9018F-A419-4802-9BD9-5869E30147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6EF0167-BB53-4F04-9F05-BD5ED5F8AFB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98C1C04-52EA-4B89-A0AA-F139A8F8E6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12026DD-C0EC-4D5E-B930-94BF3E44E0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9DE6F5B-D453-4D6C-9B55-07CFED4691D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6F1DA70-3B0B-438D-9998-4954698D16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9614D8A-1376-4A19-A778-9FBC725684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880CFFA-EF48-4444-B2A2-FFBBF8C807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709BF107-8449-4F09-9E3E-C2F2D0C52424}"/>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1E412C35-68BA-40D3-B91E-68F4AAFEE50D}"/>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7F7B443A-4BB5-4DC6-A42E-07D3CCFFE949}"/>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CE34A63-B903-4C38-BAF9-A7955A769C26}"/>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AD052D83-9A85-4EED-A749-4E5950AD6235}"/>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F97253CA-F4B1-46E0-B3EB-72112C19279F}"/>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DE9EE672-6064-4437-A374-56FAEA1C3F35}"/>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656B4267-AF85-484D-8F11-100130F96697}"/>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446957E2-B079-4CDB-89C4-1CE29433B386}"/>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44109F33-8698-4565-ADFB-16C804E9C2D9}"/>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BCDA0C82-9613-4495-92BA-6B22B07B9D4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C1F9655-C211-475A-879F-EAB690F186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52BB63-9A2E-48DC-92EE-9844B947AF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1B8C555-2280-4D40-B5E4-0D24483538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6EE9D0-3961-40B9-8D02-E4A7C01CAA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7E38A4C-0134-4667-B2ED-CB4286D539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52832</xdr:rowOff>
    </xdr:from>
    <xdr:to>
      <xdr:col>55</xdr:col>
      <xdr:colOff>50800</xdr:colOff>
      <xdr:row>86</xdr:row>
      <xdr:rowOff>154432</xdr:rowOff>
    </xdr:to>
    <xdr:sp macro="" textlink="">
      <xdr:nvSpPr>
        <xdr:cNvPr id="361" name="楕円 360">
          <a:extLst>
            <a:ext uri="{FF2B5EF4-FFF2-40B4-BE49-F238E27FC236}">
              <a16:creationId xmlns:a16="http://schemas.microsoft.com/office/drawing/2014/main" id="{F13BFFA7-3918-49D6-8056-1190428EC671}"/>
            </a:ext>
          </a:extLst>
        </xdr:cNvPr>
        <xdr:cNvSpPr/>
      </xdr:nvSpPr>
      <xdr:spPr>
        <a:xfrm>
          <a:off x="104267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139209</xdr:rowOff>
    </xdr:from>
    <xdr:ext cx="469744" cy="259045"/>
    <xdr:sp macro="" textlink="">
      <xdr:nvSpPr>
        <xdr:cNvPr id="362" name="【公営住宅】&#10;一人当たり面積該当値テキスト">
          <a:extLst>
            <a:ext uri="{FF2B5EF4-FFF2-40B4-BE49-F238E27FC236}">
              <a16:creationId xmlns:a16="http://schemas.microsoft.com/office/drawing/2014/main" id="{6CF0D67B-6B22-405A-B1E8-60DF1B09347C}"/>
            </a:ext>
          </a:extLst>
        </xdr:cNvPr>
        <xdr:cNvSpPr txBox="1"/>
      </xdr:nvSpPr>
      <xdr:spPr>
        <a:xfrm>
          <a:off x="10515600" y="147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52832</xdr:rowOff>
    </xdr:from>
    <xdr:to>
      <xdr:col>50</xdr:col>
      <xdr:colOff>165100</xdr:colOff>
      <xdr:row>86</xdr:row>
      <xdr:rowOff>154432</xdr:rowOff>
    </xdr:to>
    <xdr:sp macro="" textlink="">
      <xdr:nvSpPr>
        <xdr:cNvPr id="363" name="楕円 362">
          <a:extLst>
            <a:ext uri="{FF2B5EF4-FFF2-40B4-BE49-F238E27FC236}">
              <a16:creationId xmlns:a16="http://schemas.microsoft.com/office/drawing/2014/main" id="{186BCB2D-493C-4DF7-BC6B-76A0CFFA30FB}"/>
            </a:ext>
          </a:extLst>
        </xdr:cNvPr>
        <xdr:cNvSpPr/>
      </xdr:nvSpPr>
      <xdr:spPr>
        <a:xfrm>
          <a:off x="95885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103632</xdr:rowOff>
    </xdr:from>
    <xdr:to>
      <xdr:col>55</xdr:col>
      <xdr:colOff>0</xdr:colOff>
      <xdr:row>86</xdr:row>
      <xdr:rowOff>103632</xdr:rowOff>
    </xdr:to>
    <xdr:cxnSp macro="">
      <xdr:nvCxnSpPr>
        <xdr:cNvPr id="364" name="直線コネクタ 363">
          <a:extLst>
            <a:ext uri="{FF2B5EF4-FFF2-40B4-BE49-F238E27FC236}">
              <a16:creationId xmlns:a16="http://schemas.microsoft.com/office/drawing/2014/main" id="{A766FE76-68B1-438F-9AF4-DE56CE17DDC4}"/>
            </a:ext>
          </a:extLst>
        </xdr:cNvPr>
        <xdr:cNvCxnSpPr/>
      </xdr:nvCxnSpPr>
      <xdr:spPr>
        <a:xfrm>
          <a:off x="9639300" y="14848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53212</xdr:rowOff>
    </xdr:from>
    <xdr:to>
      <xdr:col>46</xdr:col>
      <xdr:colOff>38100</xdr:colOff>
      <xdr:row>86</xdr:row>
      <xdr:rowOff>154812</xdr:rowOff>
    </xdr:to>
    <xdr:sp macro="" textlink="">
      <xdr:nvSpPr>
        <xdr:cNvPr id="365" name="楕円 364">
          <a:extLst>
            <a:ext uri="{FF2B5EF4-FFF2-40B4-BE49-F238E27FC236}">
              <a16:creationId xmlns:a16="http://schemas.microsoft.com/office/drawing/2014/main" id="{66CB6246-2482-40BD-8FB6-6F858B7E4597}"/>
            </a:ext>
          </a:extLst>
        </xdr:cNvPr>
        <xdr:cNvSpPr/>
      </xdr:nvSpPr>
      <xdr:spPr>
        <a:xfrm>
          <a:off x="8699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103632</xdr:rowOff>
    </xdr:from>
    <xdr:to>
      <xdr:col>50</xdr:col>
      <xdr:colOff>114300</xdr:colOff>
      <xdr:row>86</xdr:row>
      <xdr:rowOff>104012</xdr:rowOff>
    </xdr:to>
    <xdr:cxnSp macro="">
      <xdr:nvCxnSpPr>
        <xdr:cNvPr id="366" name="直線コネクタ 365">
          <a:extLst>
            <a:ext uri="{FF2B5EF4-FFF2-40B4-BE49-F238E27FC236}">
              <a16:creationId xmlns:a16="http://schemas.microsoft.com/office/drawing/2014/main" id="{1B096528-5902-48F0-918B-55623B8D03BD}"/>
            </a:ext>
          </a:extLst>
        </xdr:cNvPr>
        <xdr:cNvCxnSpPr/>
      </xdr:nvCxnSpPr>
      <xdr:spPr>
        <a:xfrm flipV="1">
          <a:off x="8750300" y="1484833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53212</xdr:rowOff>
    </xdr:from>
    <xdr:to>
      <xdr:col>41</xdr:col>
      <xdr:colOff>101600</xdr:colOff>
      <xdr:row>86</xdr:row>
      <xdr:rowOff>154812</xdr:rowOff>
    </xdr:to>
    <xdr:sp macro="" textlink="">
      <xdr:nvSpPr>
        <xdr:cNvPr id="367" name="楕円 366">
          <a:extLst>
            <a:ext uri="{FF2B5EF4-FFF2-40B4-BE49-F238E27FC236}">
              <a16:creationId xmlns:a16="http://schemas.microsoft.com/office/drawing/2014/main" id="{906A2C52-E976-44E8-A67B-746AAFBE03C7}"/>
            </a:ext>
          </a:extLst>
        </xdr:cNvPr>
        <xdr:cNvSpPr/>
      </xdr:nvSpPr>
      <xdr:spPr>
        <a:xfrm>
          <a:off x="7810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104012</xdr:rowOff>
    </xdr:from>
    <xdr:to>
      <xdr:col>45</xdr:col>
      <xdr:colOff>177800</xdr:colOff>
      <xdr:row>86</xdr:row>
      <xdr:rowOff>104012</xdr:rowOff>
    </xdr:to>
    <xdr:cxnSp macro="">
      <xdr:nvCxnSpPr>
        <xdr:cNvPr id="368" name="直線コネクタ 367">
          <a:extLst>
            <a:ext uri="{FF2B5EF4-FFF2-40B4-BE49-F238E27FC236}">
              <a16:creationId xmlns:a16="http://schemas.microsoft.com/office/drawing/2014/main" id="{42B18F93-0B00-40B7-81F9-22413F8BB9C7}"/>
            </a:ext>
          </a:extLst>
        </xdr:cNvPr>
        <xdr:cNvCxnSpPr/>
      </xdr:nvCxnSpPr>
      <xdr:spPr>
        <a:xfrm>
          <a:off x="7861300" y="14848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53212</xdr:rowOff>
    </xdr:from>
    <xdr:to>
      <xdr:col>36</xdr:col>
      <xdr:colOff>165100</xdr:colOff>
      <xdr:row>86</xdr:row>
      <xdr:rowOff>154812</xdr:rowOff>
    </xdr:to>
    <xdr:sp macro="" textlink="">
      <xdr:nvSpPr>
        <xdr:cNvPr id="369" name="楕円 368">
          <a:extLst>
            <a:ext uri="{FF2B5EF4-FFF2-40B4-BE49-F238E27FC236}">
              <a16:creationId xmlns:a16="http://schemas.microsoft.com/office/drawing/2014/main" id="{A631FFB7-1226-45EC-A0FA-CBD32509A030}"/>
            </a:ext>
          </a:extLst>
        </xdr:cNvPr>
        <xdr:cNvSpPr/>
      </xdr:nvSpPr>
      <xdr:spPr>
        <a:xfrm>
          <a:off x="6921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104012</xdr:rowOff>
    </xdr:from>
    <xdr:to>
      <xdr:col>41</xdr:col>
      <xdr:colOff>50800</xdr:colOff>
      <xdr:row>86</xdr:row>
      <xdr:rowOff>104012</xdr:rowOff>
    </xdr:to>
    <xdr:cxnSp macro="">
      <xdr:nvCxnSpPr>
        <xdr:cNvPr id="370" name="直線コネクタ 369">
          <a:extLst>
            <a:ext uri="{FF2B5EF4-FFF2-40B4-BE49-F238E27FC236}">
              <a16:creationId xmlns:a16="http://schemas.microsoft.com/office/drawing/2014/main" id="{8B740086-4ECF-4293-893A-119621A0BE06}"/>
            </a:ext>
          </a:extLst>
        </xdr:cNvPr>
        <xdr:cNvCxnSpPr/>
      </xdr:nvCxnSpPr>
      <xdr:spPr>
        <a:xfrm>
          <a:off x="6972300" y="14848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1242659-CDD9-4546-8584-6CAC47B4D3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41351A6-06C1-40AA-A157-855A59F511AA}"/>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F5D23C7A-2880-4FB7-AABB-56970851FE07}"/>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3202CA49-9166-449A-8378-542AA344B5EF}"/>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145559</xdr:rowOff>
    </xdr:from>
    <xdr:ext cx="469744" cy="259045"/>
    <xdr:sp macro="" textlink="">
      <xdr:nvSpPr>
        <xdr:cNvPr id="375" name="n_1mainValue【公営住宅】&#10;一人当たり面積">
          <a:extLst>
            <a:ext uri="{FF2B5EF4-FFF2-40B4-BE49-F238E27FC236}">
              <a16:creationId xmlns:a16="http://schemas.microsoft.com/office/drawing/2014/main" id="{C40B6496-A9D0-4582-B5A8-1B0BB5B4807E}"/>
            </a:ext>
          </a:extLst>
        </xdr:cNvPr>
        <xdr:cNvSpPr txBox="1"/>
      </xdr:nvSpPr>
      <xdr:spPr>
        <a:xfrm>
          <a:off x="9391727" y="148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145939</xdr:rowOff>
    </xdr:from>
    <xdr:ext cx="469744" cy="259045"/>
    <xdr:sp macro="" textlink="">
      <xdr:nvSpPr>
        <xdr:cNvPr id="376" name="n_2mainValue【公営住宅】&#10;一人当たり面積">
          <a:extLst>
            <a:ext uri="{FF2B5EF4-FFF2-40B4-BE49-F238E27FC236}">
              <a16:creationId xmlns:a16="http://schemas.microsoft.com/office/drawing/2014/main" id="{2AB3C290-438F-4D0B-A9EA-7C0C43C9B5C5}"/>
            </a:ext>
          </a:extLst>
        </xdr:cNvPr>
        <xdr:cNvSpPr txBox="1"/>
      </xdr:nvSpPr>
      <xdr:spPr>
        <a:xfrm>
          <a:off x="8515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145939</xdr:rowOff>
    </xdr:from>
    <xdr:ext cx="469744" cy="259045"/>
    <xdr:sp macro="" textlink="">
      <xdr:nvSpPr>
        <xdr:cNvPr id="377" name="n_3mainValue【公営住宅】&#10;一人当たり面積">
          <a:extLst>
            <a:ext uri="{FF2B5EF4-FFF2-40B4-BE49-F238E27FC236}">
              <a16:creationId xmlns:a16="http://schemas.microsoft.com/office/drawing/2014/main" id="{E6055F5C-373C-4A59-AC23-3A4F4880C8C3}"/>
            </a:ext>
          </a:extLst>
        </xdr:cNvPr>
        <xdr:cNvSpPr txBox="1"/>
      </xdr:nvSpPr>
      <xdr:spPr>
        <a:xfrm>
          <a:off x="7626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145939</xdr:rowOff>
    </xdr:from>
    <xdr:ext cx="469744" cy="259045"/>
    <xdr:sp macro="" textlink="">
      <xdr:nvSpPr>
        <xdr:cNvPr id="378" name="n_4mainValue【公営住宅】&#10;一人当たり面積">
          <a:extLst>
            <a:ext uri="{FF2B5EF4-FFF2-40B4-BE49-F238E27FC236}">
              <a16:creationId xmlns:a16="http://schemas.microsoft.com/office/drawing/2014/main" id="{DF65DE54-6E4C-49D3-8F99-4038EA6D3C48}"/>
            </a:ext>
          </a:extLst>
        </xdr:cNvPr>
        <xdr:cNvSpPr txBox="1"/>
      </xdr:nvSpPr>
      <xdr:spPr>
        <a:xfrm>
          <a:off x="6737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31187B6-0BB2-4C78-9031-D072D2A0DE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246291F-2C46-4382-9076-A130B18FFD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D19D5E6-ACC4-4A57-AA7B-F782C33C27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6EF08A1-B002-4524-8BDA-1AF9BCF8AC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A783278-6279-451B-89D9-98D592358E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AC88338-BB2E-4FC9-B2B9-688A2A3312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70DF206-793B-4CB8-B3A9-83FBDD59D4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805041A-B573-4779-8D48-F963056D17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B1855BE-8548-40D7-BA92-8AC3B1371A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C2BB23-ECC4-4A52-A348-96D1B2D832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B3B69DA-B603-4EB6-9129-549DB49DE5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4B135E0-F959-4A7A-855F-6FCCFD6CBF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03DA879-C136-4CB4-B7BD-CFE9878E76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541369B-138F-4E4D-9DDF-C74ECC4791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F69149F-9162-4893-A51B-30113CDB2B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05E74C3-3455-4A92-9AFB-0C28CBF0AF0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EFB484B-FBF4-4C71-BF49-6B901C33E5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E30DF22-0598-46D0-82F8-30BD5ABF18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F1DE168-9614-4F16-8FAF-A01812A071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FF26C2C-642C-43BA-BEE5-0F1339204F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9323736-6967-4917-B2F0-52AB7E5C0DB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B855266-EC5C-419E-93F2-731B6D6C59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991FA0B-E3E8-4661-B94A-893D72FBF1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5A4EF52-F5F0-4806-9F18-3D921639FF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45CABD3-3F4C-4D60-B15E-79FA33A90D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F38B12B-B335-40E1-98DF-8C74E7008C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0E904F8-8080-45F7-9D2B-29BA393F6F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D78A73F-4AC7-489F-8E7F-7365F35D458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6CD43BF-F3C9-44D6-A8A2-AB0176772F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FE96980-1A6E-4BC7-BD09-763340C97A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7B27A73-4346-4C05-8AD7-57397C177C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59AFE4A-F7F4-4270-9210-3FF8DDC0D4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EC89117-F9C8-47D5-8E52-16F1EA9A72C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2B7A1A1-341F-4C2B-800D-37A857EBC87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57142F0-8E03-4B6E-A2AB-8DC0B9BFDF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FCEFC5E-B0F7-4864-8F10-131E9E7A597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0B2D486-C829-4179-ABE6-AA9C10D2209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A413CA1-1D9A-44F5-A1AB-6A5A831235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AEB65070-3EBE-4958-938B-B30B2467363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60672E3-F837-4E70-8AD0-41A5C275E2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39C87FC9-8327-470B-A37D-D118D4806526}"/>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EB5DED7-3477-41CB-B698-F4BE28CF47FE}"/>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52C8403C-7241-40E5-9C50-034CB2BFD74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92FEA8E3-EB82-4362-9659-988738C1C59A}"/>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B5402E04-0E50-4346-8869-EE5EC6E49937}"/>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A7F4668-1415-4D80-8EAB-42EBA4FC9BE7}"/>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DCC30EDC-F2D7-4C13-86CA-59E77918CD8A}"/>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CCC93EA-D085-4643-901C-3AB96AE0834B}"/>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622E2A8B-7A20-4F43-B777-8F94941108A3}"/>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2B5DAAD4-A856-44CF-9E8A-E07BA434D9B3}"/>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B4DA046-0F94-4F59-9B3E-F403C8B0434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36C5A0B-E205-4A36-AE8A-125E6329A2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DC07B77-896C-4563-9147-5724E04CF9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5210244-9EBC-4456-A29E-2810A6B49E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9CB5DFD-96AD-4CBF-A20C-31F355EE02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207C805-D0DC-4D4A-9113-C98199892E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435" name="楕円 434">
          <a:extLst>
            <a:ext uri="{FF2B5EF4-FFF2-40B4-BE49-F238E27FC236}">
              <a16:creationId xmlns:a16="http://schemas.microsoft.com/office/drawing/2014/main" id="{2C56FCFD-69D2-42AE-9BC5-715ECE505A86}"/>
            </a:ext>
          </a:extLst>
        </xdr:cNvPr>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4936408-E3A2-4172-A41F-0EB9D6EB9799}"/>
            </a:ext>
          </a:extLst>
        </xdr:cNvPr>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7" name="楕円 436">
          <a:extLst>
            <a:ext uri="{FF2B5EF4-FFF2-40B4-BE49-F238E27FC236}">
              <a16:creationId xmlns:a16="http://schemas.microsoft.com/office/drawing/2014/main" id="{AAC08FFB-CF54-47B3-B96E-73B430A51858}"/>
            </a:ext>
          </a:extLst>
        </xdr:cNvPr>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15240</xdr:rowOff>
    </xdr:to>
    <xdr:cxnSp macro="">
      <xdr:nvCxnSpPr>
        <xdr:cNvPr id="438" name="直線コネクタ 437">
          <a:extLst>
            <a:ext uri="{FF2B5EF4-FFF2-40B4-BE49-F238E27FC236}">
              <a16:creationId xmlns:a16="http://schemas.microsoft.com/office/drawing/2014/main" id="{0E689EFD-6120-4E03-AF98-3D0FC358E2D6}"/>
            </a:ext>
          </a:extLst>
        </xdr:cNvPr>
        <xdr:cNvCxnSpPr/>
      </xdr:nvCxnSpPr>
      <xdr:spPr>
        <a:xfrm>
          <a:off x="15481300" y="66770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39" name="楕円 438">
          <a:extLst>
            <a:ext uri="{FF2B5EF4-FFF2-40B4-BE49-F238E27FC236}">
              <a16:creationId xmlns:a16="http://schemas.microsoft.com/office/drawing/2014/main" id="{D25EE0E4-F731-4FAD-B6AD-EC60E6C291DF}"/>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161925</xdr:rowOff>
    </xdr:to>
    <xdr:cxnSp macro="">
      <xdr:nvCxnSpPr>
        <xdr:cNvPr id="440" name="直線コネクタ 439">
          <a:extLst>
            <a:ext uri="{FF2B5EF4-FFF2-40B4-BE49-F238E27FC236}">
              <a16:creationId xmlns:a16="http://schemas.microsoft.com/office/drawing/2014/main" id="{4221CBFB-00AF-4725-9AA8-4498DD91A91F}"/>
            </a:ext>
          </a:extLst>
        </xdr:cNvPr>
        <xdr:cNvCxnSpPr/>
      </xdr:nvCxnSpPr>
      <xdr:spPr>
        <a:xfrm>
          <a:off x="14592300" y="6648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441" name="楕円 440">
          <a:extLst>
            <a:ext uri="{FF2B5EF4-FFF2-40B4-BE49-F238E27FC236}">
              <a16:creationId xmlns:a16="http://schemas.microsoft.com/office/drawing/2014/main" id="{EDB52560-3546-446A-AC10-0F24888BD5D6}"/>
            </a:ext>
          </a:extLst>
        </xdr:cNvPr>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38</xdr:row>
      <xdr:rowOff>133350</xdr:rowOff>
    </xdr:to>
    <xdr:cxnSp macro="">
      <xdr:nvCxnSpPr>
        <xdr:cNvPr id="442" name="直線コネクタ 441">
          <a:extLst>
            <a:ext uri="{FF2B5EF4-FFF2-40B4-BE49-F238E27FC236}">
              <a16:creationId xmlns:a16="http://schemas.microsoft.com/office/drawing/2014/main" id="{0E90B7BC-D328-455A-BAB7-67C485EE7E69}"/>
            </a:ext>
          </a:extLst>
        </xdr:cNvPr>
        <xdr:cNvCxnSpPr/>
      </xdr:nvCxnSpPr>
      <xdr:spPr>
        <a:xfrm>
          <a:off x="13703300" y="6642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40640</xdr:rowOff>
    </xdr:from>
    <xdr:to>
      <xdr:col>67</xdr:col>
      <xdr:colOff>101600</xdr:colOff>
      <xdr:row>38</xdr:row>
      <xdr:rowOff>142240</xdr:rowOff>
    </xdr:to>
    <xdr:sp macro="" textlink="">
      <xdr:nvSpPr>
        <xdr:cNvPr id="443" name="楕円 442">
          <a:extLst>
            <a:ext uri="{FF2B5EF4-FFF2-40B4-BE49-F238E27FC236}">
              <a16:creationId xmlns:a16="http://schemas.microsoft.com/office/drawing/2014/main" id="{57B69E72-DA9D-4565-9687-EEC112813AE7}"/>
            </a:ext>
          </a:extLst>
        </xdr:cNvPr>
        <xdr:cNvSpPr/>
      </xdr:nvSpPr>
      <xdr:spPr>
        <a:xfrm>
          <a:off x="1276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91440</xdr:rowOff>
    </xdr:from>
    <xdr:to>
      <xdr:col>71</xdr:col>
      <xdr:colOff>177800</xdr:colOff>
      <xdr:row>38</xdr:row>
      <xdr:rowOff>127635</xdr:rowOff>
    </xdr:to>
    <xdr:cxnSp macro="">
      <xdr:nvCxnSpPr>
        <xdr:cNvPr id="444" name="直線コネクタ 443">
          <a:extLst>
            <a:ext uri="{FF2B5EF4-FFF2-40B4-BE49-F238E27FC236}">
              <a16:creationId xmlns:a16="http://schemas.microsoft.com/office/drawing/2014/main" id="{828A1B62-A196-4799-A415-757758DB64DF}"/>
            </a:ext>
          </a:extLst>
        </xdr:cNvPr>
        <xdr:cNvCxnSpPr/>
      </xdr:nvCxnSpPr>
      <xdr:spPr>
        <a:xfrm>
          <a:off x="12814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583A08A-9B4B-414C-AF9B-B58269B9EAED}"/>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49294AC-929D-4F58-9F10-F93889407CAB}"/>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4536256F-F3EE-4CB3-9E75-F66141DC5C6D}"/>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43F4E85-C7DF-430E-A363-A836125178CF}"/>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8522E0E-DECF-49E5-8784-AB191065CE57}"/>
            </a:ext>
          </a:extLst>
        </xdr:cNvPr>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492FE6A-1E16-4257-942C-898557F6461F}"/>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46EA257-2E9B-406D-8E2F-850B8BDCC03E}"/>
            </a:ext>
          </a:extLst>
        </xdr:cNvPr>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133367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3F3C4A7-251F-49EA-A113-7247F94C79A6}"/>
            </a:ext>
          </a:extLst>
        </xdr:cNvPr>
        <xdr:cNvSpPr txBox="1"/>
      </xdr:nvSpPr>
      <xdr:spPr>
        <a:xfrm>
          <a:off x="12611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A6656ED-8813-4215-9E9C-5A04643695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BCBAD36-95ED-48A6-B13D-FABC7CC223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E7894E1-18E9-4E69-B340-14C45EAE67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8161193-5E65-4E71-931E-F8F913C350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0B958BF-98F5-4F92-921F-5F57B43D8F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0AFCBD4-BC7C-4E03-9A40-26E6E0493D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F743A58-A449-44C2-A124-F3CDB755B5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207528E-BAD3-4058-BD57-D5EA719F0C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6BC59AA-AC7B-4D0B-9BE6-898E858D2D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5B216CC-E2D0-41BE-B47A-4B5316AC15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5C46E498-E024-4F32-A9DD-E42A3C21ED7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6CB4A3F-8CFA-4B25-9D44-4BF35F1E300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2A8C269-8B7E-4E46-BF9B-F3130C2E2C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23652544-18C9-4323-A5EC-895DF6D2879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4175F49-43D2-4234-BD28-2D4F9D7354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3C68E79C-EDEB-4DC1-A157-CE6D2F84C87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15BD3305-450A-42C2-8CB0-8CF4D7F779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63241FA-855A-41AB-B741-C0BA90A54C4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8B31B78E-0FA3-4D35-9FCE-38AB8501067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C432CB6-F3C3-4687-94A4-97198BC58BF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D8E87B4-6539-4932-A338-650F835DEF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D7D22A9-D3E1-4C9E-9E48-A7EE2D3CE16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E230713-A209-485B-B84C-675B2E4B7B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63C53F85-0D0E-441D-BFF5-2B9BF8654179}"/>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3971704-2264-44CC-B058-3DA66AA8D371}"/>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D2E9CCB-50BA-449E-8A66-024FA11BEEFF}"/>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8B0C84F-6CCF-467F-8E6D-736F6BA74D34}"/>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E466F708-7712-4FBB-8C49-80DF56DFFA2F}"/>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761CB4E-EA10-4FC0-9411-4FD09FB56A75}"/>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28B19DF8-C659-4565-8DFC-4C8735BDB4E2}"/>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E104AD87-8FED-46B0-9947-1EE6AC12E7FD}"/>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24ED8C66-0CD4-42FB-B3EC-8198637F1F07}"/>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B58DD35-EE21-43DF-A2C7-75B8B674F8BE}"/>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E4179590-79C8-42BA-8BD4-34E516E6E1FB}"/>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B6B7A41-819F-4670-AA0F-91E74132E4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E6BF0E3-A4D2-4732-BB2C-358E0047A2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A44A75E-3233-4A4E-B1BE-0A80313F59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E7838C5-A80A-4A29-BF04-6D16E549F24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0651F84-EC09-456F-BCF6-B83CE9523F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92" name="楕円 491">
          <a:extLst>
            <a:ext uri="{FF2B5EF4-FFF2-40B4-BE49-F238E27FC236}">
              <a16:creationId xmlns:a16="http://schemas.microsoft.com/office/drawing/2014/main" id="{82F90048-18EE-4327-BB8E-8ACAEDC911C4}"/>
            </a:ext>
          </a:extLst>
        </xdr:cNvPr>
        <xdr:cNvSpPr/>
      </xdr:nvSpPr>
      <xdr:spPr>
        <a:xfrm>
          <a:off x="22110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17797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26EAC2C-7385-4326-8A97-0119644C244C}"/>
            </a:ext>
          </a:extLst>
        </xdr:cNvPr>
        <xdr:cNvSpPr txBox="1"/>
      </xdr:nvSpPr>
      <xdr:spPr>
        <a:xfrm>
          <a:off x="2219960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166370</xdr:rowOff>
    </xdr:from>
    <xdr:to>
      <xdr:col>112</xdr:col>
      <xdr:colOff>38100</xdr:colOff>
      <xdr:row>38</xdr:row>
      <xdr:rowOff>96520</xdr:rowOff>
    </xdr:to>
    <xdr:sp macro="" textlink="">
      <xdr:nvSpPr>
        <xdr:cNvPr id="494" name="楕円 493">
          <a:extLst>
            <a:ext uri="{FF2B5EF4-FFF2-40B4-BE49-F238E27FC236}">
              <a16:creationId xmlns:a16="http://schemas.microsoft.com/office/drawing/2014/main" id="{8325B64F-B417-4B05-B82F-B1FDBB6D7E7D}"/>
            </a:ext>
          </a:extLst>
        </xdr:cNvPr>
        <xdr:cNvSpPr/>
      </xdr:nvSpPr>
      <xdr:spPr>
        <a:xfrm>
          <a:off x="2127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45720</xdr:rowOff>
    </xdr:from>
    <xdr:to>
      <xdr:col>116</xdr:col>
      <xdr:colOff>63500</xdr:colOff>
      <xdr:row>38</xdr:row>
      <xdr:rowOff>45720</xdr:rowOff>
    </xdr:to>
    <xdr:cxnSp macro="">
      <xdr:nvCxnSpPr>
        <xdr:cNvPr id="495" name="直線コネクタ 494">
          <a:extLst>
            <a:ext uri="{FF2B5EF4-FFF2-40B4-BE49-F238E27FC236}">
              <a16:creationId xmlns:a16="http://schemas.microsoft.com/office/drawing/2014/main" id="{D61F4DE9-C4B2-43A8-803C-376E8968607C}"/>
            </a:ext>
          </a:extLst>
        </xdr:cNvPr>
        <xdr:cNvCxnSpPr/>
      </xdr:nvCxnSpPr>
      <xdr:spPr>
        <a:xfrm>
          <a:off x="21323300" y="6560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496" name="楕円 495">
          <a:extLst>
            <a:ext uri="{FF2B5EF4-FFF2-40B4-BE49-F238E27FC236}">
              <a16:creationId xmlns:a16="http://schemas.microsoft.com/office/drawing/2014/main" id="{864E6D14-DC25-4EAA-9456-471FA684282F}"/>
            </a:ext>
          </a:extLst>
        </xdr:cNvPr>
        <xdr:cNvSpPr/>
      </xdr:nvSpPr>
      <xdr:spPr>
        <a:xfrm>
          <a:off x="2038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45720</xdr:rowOff>
    </xdr:from>
    <xdr:to>
      <xdr:col>111</xdr:col>
      <xdr:colOff>177800</xdr:colOff>
      <xdr:row>38</xdr:row>
      <xdr:rowOff>49530</xdr:rowOff>
    </xdr:to>
    <xdr:cxnSp macro="">
      <xdr:nvCxnSpPr>
        <xdr:cNvPr id="497" name="直線コネクタ 496">
          <a:extLst>
            <a:ext uri="{FF2B5EF4-FFF2-40B4-BE49-F238E27FC236}">
              <a16:creationId xmlns:a16="http://schemas.microsoft.com/office/drawing/2014/main" id="{A229584A-E8B8-45AC-8160-0F5B4BA5CE4A}"/>
            </a:ext>
          </a:extLst>
        </xdr:cNvPr>
        <xdr:cNvCxnSpPr/>
      </xdr:nvCxnSpPr>
      <xdr:spPr>
        <a:xfrm flipV="1">
          <a:off x="20434300" y="656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170180</xdr:rowOff>
    </xdr:from>
    <xdr:to>
      <xdr:col>102</xdr:col>
      <xdr:colOff>165100</xdr:colOff>
      <xdr:row>38</xdr:row>
      <xdr:rowOff>100330</xdr:rowOff>
    </xdr:to>
    <xdr:sp macro="" textlink="">
      <xdr:nvSpPr>
        <xdr:cNvPr id="498" name="楕円 497">
          <a:extLst>
            <a:ext uri="{FF2B5EF4-FFF2-40B4-BE49-F238E27FC236}">
              <a16:creationId xmlns:a16="http://schemas.microsoft.com/office/drawing/2014/main" id="{DD42FC70-0238-46AC-A9D0-EE163EC50CEB}"/>
            </a:ext>
          </a:extLst>
        </xdr:cNvPr>
        <xdr:cNvSpPr/>
      </xdr:nvSpPr>
      <xdr:spPr>
        <a:xfrm>
          <a:off x="19494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49530</xdr:rowOff>
    </xdr:from>
    <xdr:to>
      <xdr:col>107</xdr:col>
      <xdr:colOff>50800</xdr:colOff>
      <xdr:row>38</xdr:row>
      <xdr:rowOff>49530</xdr:rowOff>
    </xdr:to>
    <xdr:cxnSp macro="">
      <xdr:nvCxnSpPr>
        <xdr:cNvPr id="499" name="直線コネクタ 498">
          <a:extLst>
            <a:ext uri="{FF2B5EF4-FFF2-40B4-BE49-F238E27FC236}">
              <a16:creationId xmlns:a16="http://schemas.microsoft.com/office/drawing/2014/main" id="{54A07950-C2F4-4462-8712-E82194E625C1}"/>
            </a:ext>
          </a:extLst>
        </xdr:cNvPr>
        <xdr:cNvCxnSpPr/>
      </xdr:nvCxnSpPr>
      <xdr:spPr>
        <a:xfrm>
          <a:off x="19545300" y="656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113030</xdr:rowOff>
    </xdr:from>
    <xdr:to>
      <xdr:col>98</xdr:col>
      <xdr:colOff>38100</xdr:colOff>
      <xdr:row>38</xdr:row>
      <xdr:rowOff>43180</xdr:rowOff>
    </xdr:to>
    <xdr:sp macro="" textlink="">
      <xdr:nvSpPr>
        <xdr:cNvPr id="500" name="楕円 499">
          <a:extLst>
            <a:ext uri="{FF2B5EF4-FFF2-40B4-BE49-F238E27FC236}">
              <a16:creationId xmlns:a16="http://schemas.microsoft.com/office/drawing/2014/main" id="{340DCED3-C14D-481C-8AF6-56B44B42CB17}"/>
            </a:ext>
          </a:extLst>
        </xdr:cNvPr>
        <xdr:cNvSpPr/>
      </xdr:nvSpPr>
      <xdr:spPr>
        <a:xfrm>
          <a:off x="18605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163830</xdr:rowOff>
    </xdr:from>
    <xdr:to>
      <xdr:col>102</xdr:col>
      <xdr:colOff>114300</xdr:colOff>
      <xdr:row>38</xdr:row>
      <xdr:rowOff>49530</xdr:rowOff>
    </xdr:to>
    <xdr:cxnSp macro="">
      <xdr:nvCxnSpPr>
        <xdr:cNvPr id="501" name="直線コネクタ 500">
          <a:extLst>
            <a:ext uri="{FF2B5EF4-FFF2-40B4-BE49-F238E27FC236}">
              <a16:creationId xmlns:a16="http://schemas.microsoft.com/office/drawing/2014/main" id="{9B6D4694-5884-4FB2-9D52-5804816839CF}"/>
            </a:ext>
          </a:extLst>
        </xdr:cNvPr>
        <xdr:cNvCxnSpPr/>
      </xdr:nvCxnSpPr>
      <xdr:spPr>
        <a:xfrm>
          <a:off x="18656300" y="6507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8D1B61A-04C5-41C9-A9A1-061E0EF4D71B}"/>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AAA7CAF-B7CC-46A7-829C-5D6401351509}"/>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19F81E3-7869-4127-BB28-E1B42355D9CD}"/>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00129B8-59D7-4CF2-851E-861244B18B66}"/>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113047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81D7436-06BC-47E0-8F45-DC9ABDC50475}"/>
            </a:ext>
          </a:extLst>
        </xdr:cNvPr>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116857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DDAA07D-E236-4923-A9C6-FCC0881D2ACF}"/>
            </a:ext>
          </a:extLst>
        </xdr:cNvPr>
        <xdr:cNvSpPr txBox="1"/>
      </xdr:nvSpPr>
      <xdr:spPr>
        <a:xfrm>
          <a:off x="20199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116857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9558262-7B13-4D6B-A3DE-4F4D65806D5D}"/>
            </a:ext>
          </a:extLst>
        </xdr:cNvPr>
        <xdr:cNvSpPr txBox="1"/>
      </xdr:nvSpPr>
      <xdr:spPr>
        <a:xfrm>
          <a:off x="19310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59707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84250C2-55B6-4291-A8D0-A642BDA2E616}"/>
            </a:ext>
          </a:extLst>
        </xdr:cNvPr>
        <xdr:cNvSpPr txBox="1"/>
      </xdr:nvSpPr>
      <xdr:spPr>
        <a:xfrm>
          <a:off x="18421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19C702D-C4EB-4D92-94B9-63200AE2E1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2F29EB8-3600-477E-96A3-1850E4450E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C561CAB-6174-4F87-914F-B487BC6F77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A1C0FF3-AE3F-4257-A191-F34EAEBF6B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DA813802-FA80-40CD-849B-F209607F05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C9AA003-D06D-421C-9B14-9241E32FD1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8CB1DDB-7271-4E16-997A-98AAF126A0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8EE31A7-FA18-4CFF-BBE0-4377730CD5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3375331-AFFB-4D5F-901C-56DE8A84AA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6B9A793-1773-4022-98B9-CF72599A6F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BEEAE8C-A5B3-4253-9964-355EF07F0F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FBAD2D7-2B19-49B8-AE9B-F2F4676D159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1CDDC02-3039-48BD-9DA2-9F652BC5A5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C7C142A-25D6-4F53-B257-83A92890B6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802153A-487D-4067-86A4-B7BF6494598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A6875AF9-1867-44BD-8DC5-798F11E02F2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34D7049C-65E1-4878-9103-C90AD491855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2370FA90-C3E3-486B-9939-AFFD3430952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6C65758-0F2D-4B6D-870E-B6A203A3AF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665EE4A-EEF4-4FD3-8418-10077FA63F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DAB61A9-1FFA-4195-8531-85F81C097FA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4F77FF4-2EF9-4690-95F8-00D1F42570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C9E64C6-7763-4D79-81AE-7139B258A9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6442B5B-EA7D-4C14-ADC7-188CA8B069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917059EC-26BD-4816-B5FC-FD44EC748DB2}"/>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12BAF74-9372-4A48-AD48-9ADABBE1557C}"/>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79FD4D10-BC67-4889-95AA-6E0BA0064358}"/>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999A102-BA7D-44B8-94D9-A7A85F55CA14}"/>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F3A792B7-AF4A-4D40-8294-20779546865F}"/>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DED2C6F-48AE-4FA3-9310-8D21E0EBB597}"/>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C2A8BDA7-A7C8-4CEA-8CF2-5FBEDF1B8BF4}"/>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58B17C8C-1C8F-454C-AC09-2DAF4968AF91}"/>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A92C0E6B-7A9B-47C6-828C-A7F091AE5055}"/>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BED03F06-74DB-4287-B63E-F81B0F4252E8}"/>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922E51F0-6C0F-46C2-8D60-B641671695BA}"/>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0B032FE-0279-4A22-8CB0-BBB8680DE0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D3AC85A-8115-4E48-A35F-1BFDF929DA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375EFF1-3707-4035-A03C-B41F20C718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8B2C35F-DAC2-48D3-8F0D-F09E323B97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0DDE3F1-2809-4510-8F31-DD7F4DBE14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50" name="楕円 549">
          <a:extLst>
            <a:ext uri="{FF2B5EF4-FFF2-40B4-BE49-F238E27FC236}">
              <a16:creationId xmlns:a16="http://schemas.microsoft.com/office/drawing/2014/main" id="{5932E593-896D-41BF-A5F9-8E7285232865}"/>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9171B08-EEFD-430D-9DAF-F477B8D9B7E2}"/>
            </a:ext>
          </a:extLst>
        </xdr:cNvPr>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153035</xdr:rowOff>
    </xdr:from>
    <xdr:to>
      <xdr:col>81</xdr:col>
      <xdr:colOff>101600</xdr:colOff>
      <xdr:row>62</xdr:row>
      <xdr:rowOff>83185</xdr:rowOff>
    </xdr:to>
    <xdr:sp macro="" textlink="">
      <xdr:nvSpPr>
        <xdr:cNvPr id="552" name="楕円 551">
          <a:extLst>
            <a:ext uri="{FF2B5EF4-FFF2-40B4-BE49-F238E27FC236}">
              <a16:creationId xmlns:a16="http://schemas.microsoft.com/office/drawing/2014/main" id="{D895F158-C95F-49D3-9EB1-A2C8F78E0B15}"/>
            </a:ext>
          </a:extLst>
        </xdr:cNvPr>
        <xdr:cNvSpPr/>
      </xdr:nvSpPr>
      <xdr:spPr>
        <a:xfrm>
          <a:off x="15430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32385</xdr:rowOff>
    </xdr:from>
    <xdr:to>
      <xdr:col>85</xdr:col>
      <xdr:colOff>127000</xdr:colOff>
      <xdr:row>62</xdr:row>
      <xdr:rowOff>53340</xdr:rowOff>
    </xdr:to>
    <xdr:cxnSp macro="">
      <xdr:nvCxnSpPr>
        <xdr:cNvPr id="553" name="直線コネクタ 552">
          <a:extLst>
            <a:ext uri="{FF2B5EF4-FFF2-40B4-BE49-F238E27FC236}">
              <a16:creationId xmlns:a16="http://schemas.microsoft.com/office/drawing/2014/main" id="{E0C339BF-B5C9-4EDA-965A-054F999BA06A}"/>
            </a:ext>
          </a:extLst>
        </xdr:cNvPr>
        <xdr:cNvCxnSpPr/>
      </xdr:nvCxnSpPr>
      <xdr:spPr>
        <a:xfrm>
          <a:off x="15481300" y="106622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130175</xdr:rowOff>
    </xdr:from>
    <xdr:to>
      <xdr:col>76</xdr:col>
      <xdr:colOff>165100</xdr:colOff>
      <xdr:row>62</xdr:row>
      <xdr:rowOff>60325</xdr:rowOff>
    </xdr:to>
    <xdr:sp macro="" textlink="">
      <xdr:nvSpPr>
        <xdr:cNvPr id="554" name="楕円 553">
          <a:extLst>
            <a:ext uri="{FF2B5EF4-FFF2-40B4-BE49-F238E27FC236}">
              <a16:creationId xmlns:a16="http://schemas.microsoft.com/office/drawing/2014/main" id="{101A5B88-16FC-49A9-9911-C7D49AA6B6EF}"/>
            </a:ext>
          </a:extLst>
        </xdr:cNvPr>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xdr:rowOff>
    </xdr:from>
    <xdr:to>
      <xdr:col>81</xdr:col>
      <xdr:colOff>50800</xdr:colOff>
      <xdr:row>62</xdr:row>
      <xdr:rowOff>32385</xdr:rowOff>
    </xdr:to>
    <xdr:cxnSp macro="">
      <xdr:nvCxnSpPr>
        <xdr:cNvPr id="555" name="直線コネクタ 554">
          <a:extLst>
            <a:ext uri="{FF2B5EF4-FFF2-40B4-BE49-F238E27FC236}">
              <a16:creationId xmlns:a16="http://schemas.microsoft.com/office/drawing/2014/main" id="{3C672D3F-E1A8-47A4-9D30-C4B7DFF9C2DC}"/>
            </a:ext>
          </a:extLst>
        </xdr:cNvPr>
        <xdr:cNvCxnSpPr/>
      </xdr:nvCxnSpPr>
      <xdr:spPr>
        <a:xfrm>
          <a:off x="14592300" y="10639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56" name="楕円 555">
          <a:extLst>
            <a:ext uri="{FF2B5EF4-FFF2-40B4-BE49-F238E27FC236}">
              <a16:creationId xmlns:a16="http://schemas.microsoft.com/office/drawing/2014/main" id="{4DBBEEE6-6484-4282-9D06-302CA2492A04}"/>
            </a:ext>
          </a:extLst>
        </xdr:cNvPr>
        <xdr:cNvSpPr/>
      </xdr:nvSpPr>
      <xdr:spPr>
        <a:xfrm>
          <a:off x="1365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154305</xdr:rowOff>
    </xdr:from>
    <xdr:to>
      <xdr:col>76</xdr:col>
      <xdr:colOff>114300</xdr:colOff>
      <xdr:row>62</xdr:row>
      <xdr:rowOff>9525</xdr:rowOff>
    </xdr:to>
    <xdr:cxnSp macro="">
      <xdr:nvCxnSpPr>
        <xdr:cNvPr id="557" name="直線コネクタ 556">
          <a:extLst>
            <a:ext uri="{FF2B5EF4-FFF2-40B4-BE49-F238E27FC236}">
              <a16:creationId xmlns:a16="http://schemas.microsoft.com/office/drawing/2014/main" id="{74119ED9-C20F-4840-8DE1-3EB32ACC4C9D}"/>
            </a:ext>
          </a:extLst>
        </xdr:cNvPr>
        <xdr:cNvCxnSpPr/>
      </xdr:nvCxnSpPr>
      <xdr:spPr>
        <a:xfrm>
          <a:off x="13703300" y="10612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80645</xdr:rowOff>
    </xdr:from>
    <xdr:to>
      <xdr:col>67</xdr:col>
      <xdr:colOff>101600</xdr:colOff>
      <xdr:row>62</xdr:row>
      <xdr:rowOff>10795</xdr:rowOff>
    </xdr:to>
    <xdr:sp macro="" textlink="">
      <xdr:nvSpPr>
        <xdr:cNvPr id="558" name="楕円 557">
          <a:extLst>
            <a:ext uri="{FF2B5EF4-FFF2-40B4-BE49-F238E27FC236}">
              <a16:creationId xmlns:a16="http://schemas.microsoft.com/office/drawing/2014/main" id="{4CFA1E11-B5D6-4678-A139-1ECA97FFAA3E}"/>
            </a:ext>
          </a:extLst>
        </xdr:cNvPr>
        <xdr:cNvSpPr/>
      </xdr:nvSpPr>
      <xdr:spPr>
        <a:xfrm>
          <a:off x="12763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131445</xdr:rowOff>
    </xdr:from>
    <xdr:to>
      <xdr:col>71</xdr:col>
      <xdr:colOff>177800</xdr:colOff>
      <xdr:row>61</xdr:row>
      <xdr:rowOff>154305</xdr:rowOff>
    </xdr:to>
    <xdr:cxnSp macro="">
      <xdr:nvCxnSpPr>
        <xdr:cNvPr id="559" name="直線コネクタ 558">
          <a:extLst>
            <a:ext uri="{FF2B5EF4-FFF2-40B4-BE49-F238E27FC236}">
              <a16:creationId xmlns:a16="http://schemas.microsoft.com/office/drawing/2014/main" id="{56BBDCDA-66F8-4264-9553-A2D9CC239DB1}"/>
            </a:ext>
          </a:extLst>
        </xdr:cNvPr>
        <xdr:cNvCxnSpPr/>
      </xdr:nvCxnSpPr>
      <xdr:spPr>
        <a:xfrm>
          <a:off x="12814300" y="10589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A1A7AB40-DF89-4D2D-A51D-CEBD256AB7E2}"/>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50E0F8F2-9A8B-4377-BD0A-8AEE651E2C3A}"/>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ED27D875-24BD-4BCC-834F-0923B6117B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F6A86168-45DA-4C7D-BEF1-7CE6D0DA403A}"/>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74312</xdr:rowOff>
    </xdr:from>
    <xdr:ext cx="405111" cy="259045"/>
    <xdr:sp macro="" textlink="">
      <xdr:nvSpPr>
        <xdr:cNvPr id="564" name="n_1mainValue【学校施設】&#10;有形固定資産減価償却率">
          <a:extLst>
            <a:ext uri="{FF2B5EF4-FFF2-40B4-BE49-F238E27FC236}">
              <a16:creationId xmlns:a16="http://schemas.microsoft.com/office/drawing/2014/main" id="{2DA42CB6-943D-400B-A13F-FE685A9B7A02}"/>
            </a:ext>
          </a:extLst>
        </xdr:cNvPr>
        <xdr:cNvSpPr txBox="1"/>
      </xdr:nvSpPr>
      <xdr:spPr>
        <a:xfrm>
          <a:off x="15266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565" name="n_2mainValue【学校施設】&#10;有形固定資産減価償却率">
          <a:extLst>
            <a:ext uri="{FF2B5EF4-FFF2-40B4-BE49-F238E27FC236}">
              <a16:creationId xmlns:a16="http://schemas.microsoft.com/office/drawing/2014/main" id="{AB3C983C-99E4-41A9-B13F-9A86C82F97C7}"/>
            </a:ext>
          </a:extLst>
        </xdr:cNvPr>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66" name="n_3mainValue【学校施設】&#10;有形固定資産減価償却率">
          <a:extLst>
            <a:ext uri="{FF2B5EF4-FFF2-40B4-BE49-F238E27FC236}">
              <a16:creationId xmlns:a16="http://schemas.microsoft.com/office/drawing/2014/main" id="{CD7D7959-BE8B-4223-935A-23890F664F22}"/>
            </a:ext>
          </a:extLst>
        </xdr:cNvPr>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1922</xdr:rowOff>
    </xdr:from>
    <xdr:ext cx="405111" cy="259045"/>
    <xdr:sp macro="" textlink="">
      <xdr:nvSpPr>
        <xdr:cNvPr id="567" name="n_4mainValue【学校施設】&#10;有形固定資産減価償却率">
          <a:extLst>
            <a:ext uri="{FF2B5EF4-FFF2-40B4-BE49-F238E27FC236}">
              <a16:creationId xmlns:a16="http://schemas.microsoft.com/office/drawing/2014/main" id="{5CEEDD0B-91A2-4848-8497-811EAC99EF46}"/>
            </a:ext>
          </a:extLst>
        </xdr:cNvPr>
        <xdr:cNvSpPr txBox="1"/>
      </xdr:nvSpPr>
      <xdr:spPr>
        <a:xfrm>
          <a:off x="12611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2FEA1B1-5A08-4669-B142-FEF4BCCE67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0598492-D25E-4C07-B6A9-34DC865865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2A306BAC-3698-47EA-8F9A-79D80D1ECC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BB90F4D-0ABF-4FE6-BC4A-7DFED8FAE6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C2E4FD42-F311-4026-9D87-08B8E1CD99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2F380A3-0278-4547-A291-960016BC61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4FD77B9-9752-4680-8E22-4C862D2B6A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E3E0A25-A24C-463C-A9C7-BC5C1547E6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BA922BD-7930-44D7-AE28-D9A2106729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AE6F2A0-AB79-429B-8332-A01585F198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8BC7BB8F-DA12-4E18-ADDA-0099BDC75BE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5B34538-995A-4006-BA01-0A629FB2317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A0B69116-859E-4408-B73B-90E2590A82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9CBCC008-0EAB-491C-BEDC-05B7F814E8E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D9112026-B308-4F91-874B-0D9972B21FE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5C2AC16C-01F4-4C63-9ED8-EA2FF711E1F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7BF5D6C5-B9D4-45BF-9185-591CCA793CD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B119F25C-F90C-449E-86C8-0424DB2DA44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D1B9535F-BCF0-4AA1-B2C2-8B9F4A00845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53FA7E9-A870-46D3-9BC4-C171219731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F5E35E6-909A-4BF5-9C45-7BEACC7E16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BCF7B689-0855-4A2E-8F3C-E71CA0C272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523FDFA0-B62B-43EC-BCE5-A58EA0EC7974}"/>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FB37E6E7-86B0-4A40-9DE7-E9D878C3FC4D}"/>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50A3DA06-0AA4-4437-95F6-EFE4F0944F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28268392-2EDD-4188-BF42-914D1E9F094A}"/>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A8DC990-E34E-4D44-84E7-3CD78C0A8988}"/>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2C76F186-3F7B-433D-81B3-D71DBF15F00B}"/>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2DC25AD0-1658-40D4-9B3C-87050ABF66D7}"/>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E11EE9C6-0CF1-4DE0-9168-324CDB4F53E7}"/>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19BCEECB-6421-4C3C-A033-9A146CF5E637}"/>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AC50F614-9C2C-496F-BC0E-DD8A4648490A}"/>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B480EB3B-B1DB-4EBE-89B1-2DEAFC39E423}"/>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F9F0159-BAF3-430A-B3F4-4D66D80B20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59EE983-8D45-4D7E-9580-2C0D6ECEB9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B4A4FC4-D624-4E27-8D65-17573E67A3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AD41D14-BEBB-42B1-B8AF-BECF7BDB2E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5181064-3844-46A8-88E0-51AFBD2A06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606" name="楕円 605">
          <a:extLst>
            <a:ext uri="{FF2B5EF4-FFF2-40B4-BE49-F238E27FC236}">
              <a16:creationId xmlns:a16="http://schemas.microsoft.com/office/drawing/2014/main" id="{131C09EE-55CF-4BF5-BC60-13C765D62277}"/>
            </a:ext>
          </a:extLst>
        </xdr:cNvPr>
        <xdr:cNvSpPr/>
      </xdr:nvSpPr>
      <xdr:spPr>
        <a:xfrm>
          <a:off x="221107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128338</xdr:rowOff>
    </xdr:from>
    <xdr:ext cx="469744" cy="259045"/>
    <xdr:sp macro="" textlink="">
      <xdr:nvSpPr>
        <xdr:cNvPr id="607" name="【学校施設】&#10;一人当たり面積該当値テキスト">
          <a:extLst>
            <a:ext uri="{FF2B5EF4-FFF2-40B4-BE49-F238E27FC236}">
              <a16:creationId xmlns:a16="http://schemas.microsoft.com/office/drawing/2014/main" id="{34D8A1F7-BC46-4C05-9344-2190FD1DFDC2}"/>
            </a:ext>
          </a:extLst>
        </xdr:cNvPr>
        <xdr:cNvSpPr txBox="1"/>
      </xdr:nvSpPr>
      <xdr:spPr>
        <a:xfrm>
          <a:off x="22199600" y="1075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151282</xdr:rowOff>
    </xdr:from>
    <xdr:to>
      <xdr:col>112</xdr:col>
      <xdr:colOff>38100</xdr:colOff>
      <xdr:row>63</xdr:row>
      <xdr:rowOff>81432</xdr:rowOff>
    </xdr:to>
    <xdr:sp macro="" textlink="">
      <xdr:nvSpPr>
        <xdr:cNvPr id="608" name="楕円 607">
          <a:extLst>
            <a:ext uri="{FF2B5EF4-FFF2-40B4-BE49-F238E27FC236}">
              <a16:creationId xmlns:a16="http://schemas.microsoft.com/office/drawing/2014/main" id="{4D20A6CB-0EB9-440C-A7CE-8D704EDC0F46}"/>
            </a:ext>
          </a:extLst>
        </xdr:cNvPr>
        <xdr:cNvSpPr/>
      </xdr:nvSpPr>
      <xdr:spPr>
        <a:xfrm>
          <a:off x="21272500" y="107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29261</xdr:rowOff>
    </xdr:from>
    <xdr:to>
      <xdr:col>116</xdr:col>
      <xdr:colOff>63500</xdr:colOff>
      <xdr:row>63</xdr:row>
      <xdr:rowOff>30632</xdr:rowOff>
    </xdr:to>
    <xdr:cxnSp macro="">
      <xdr:nvCxnSpPr>
        <xdr:cNvPr id="609" name="直線コネクタ 608">
          <a:extLst>
            <a:ext uri="{FF2B5EF4-FFF2-40B4-BE49-F238E27FC236}">
              <a16:creationId xmlns:a16="http://schemas.microsoft.com/office/drawing/2014/main" id="{239C1367-CF6D-4001-B59C-AB128B6DA7C2}"/>
            </a:ext>
          </a:extLst>
        </xdr:cNvPr>
        <xdr:cNvCxnSpPr/>
      </xdr:nvCxnSpPr>
      <xdr:spPr>
        <a:xfrm flipV="1">
          <a:off x="21323300" y="1083061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153112</xdr:rowOff>
    </xdr:from>
    <xdr:to>
      <xdr:col>107</xdr:col>
      <xdr:colOff>101600</xdr:colOff>
      <xdr:row>63</xdr:row>
      <xdr:rowOff>83262</xdr:rowOff>
    </xdr:to>
    <xdr:sp macro="" textlink="">
      <xdr:nvSpPr>
        <xdr:cNvPr id="610" name="楕円 609">
          <a:extLst>
            <a:ext uri="{FF2B5EF4-FFF2-40B4-BE49-F238E27FC236}">
              <a16:creationId xmlns:a16="http://schemas.microsoft.com/office/drawing/2014/main" id="{A9E97BA2-63B2-491B-B471-CCAECB8FFBE4}"/>
            </a:ext>
          </a:extLst>
        </xdr:cNvPr>
        <xdr:cNvSpPr/>
      </xdr:nvSpPr>
      <xdr:spPr>
        <a:xfrm>
          <a:off x="20383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30632</xdr:rowOff>
    </xdr:from>
    <xdr:to>
      <xdr:col>111</xdr:col>
      <xdr:colOff>177800</xdr:colOff>
      <xdr:row>63</xdr:row>
      <xdr:rowOff>32462</xdr:rowOff>
    </xdr:to>
    <xdr:cxnSp macro="">
      <xdr:nvCxnSpPr>
        <xdr:cNvPr id="611" name="直線コネクタ 610">
          <a:extLst>
            <a:ext uri="{FF2B5EF4-FFF2-40B4-BE49-F238E27FC236}">
              <a16:creationId xmlns:a16="http://schemas.microsoft.com/office/drawing/2014/main" id="{075D801F-2DC7-4E93-8BDB-6BA28AFB78EC}"/>
            </a:ext>
          </a:extLst>
        </xdr:cNvPr>
        <xdr:cNvCxnSpPr/>
      </xdr:nvCxnSpPr>
      <xdr:spPr>
        <a:xfrm flipV="1">
          <a:off x="20434300" y="1083198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154483</xdr:rowOff>
    </xdr:from>
    <xdr:to>
      <xdr:col>102</xdr:col>
      <xdr:colOff>165100</xdr:colOff>
      <xdr:row>63</xdr:row>
      <xdr:rowOff>84633</xdr:rowOff>
    </xdr:to>
    <xdr:sp macro="" textlink="">
      <xdr:nvSpPr>
        <xdr:cNvPr id="612" name="楕円 611">
          <a:extLst>
            <a:ext uri="{FF2B5EF4-FFF2-40B4-BE49-F238E27FC236}">
              <a16:creationId xmlns:a16="http://schemas.microsoft.com/office/drawing/2014/main" id="{26B9D6ED-A425-4B6C-819D-515E3B8EE7A4}"/>
            </a:ext>
          </a:extLst>
        </xdr:cNvPr>
        <xdr:cNvSpPr/>
      </xdr:nvSpPr>
      <xdr:spPr>
        <a:xfrm>
          <a:off x="194945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32462</xdr:rowOff>
    </xdr:from>
    <xdr:to>
      <xdr:col>107</xdr:col>
      <xdr:colOff>50800</xdr:colOff>
      <xdr:row>63</xdr:row>
      <xdr:rowOff>33833</xdr:rowOff>
    </xdr:to>
    <xdr:cxnSp macro="">
      <xdr:nvCxnSpPr>
        <xdr:cNvPr id="613" name="直線コネクタ 612">
          <a:extLst>
            <a:ext uri="{FF2B5EF4-FFF2-40B4-BE49-F238E27FC236}">
              <a16:creationId xmlns:a16="http://schemas.microsoft.com/office/drawing/2014/main" id="{3338245E-BC49-42E7-8E3A-3073C9E39B32}"/>
            </a:ext>
          </a:extLst>
        </xdr:cNvPr>
        <xdr:cNvCxnSpPr/>
      </xdr:nvCxnSpPr>
      <xdr:spPr>
        <a:xfrm flipV="1">
          <a:off x="19545300" y="108338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153112</xdr:rowOff>
    </xdr:from>
    <xdr:to>
      <xdr:col>98</xdr:col>
      <xdr:colOff>38100</xdr:colOff>
      <xdr:row>63</xdr:row>
      <xdr:rowOff>83262</xdr:rowOff>
    </xdr:to>
    <xdr:sp macro="" textlink="">
      <xdr:nvSpPr>
        <xdr:cNvPr id="614" name="楕円 613">
          <a:extLst>
            <a:ext uri="{FF2B5EF4-FFF2-40B4-BE49-F238E27FC236}">
              <a16:creationId xmlns:a16="http://schemas.microsoft.com/office/drawing/2014/main" id="{6F6A5550-4FC3-4439-8BD4-A8FEC156FA36}"/>
            </a:ext>
          </a:extLst>
        </xdr:cNvPr>
        <xdr:cNvSpPr/>
      </xdr:nvSpPr>
      <xdr:spPr>
        <a:xfrm>
          <a:off x="18605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32462</xdr:rowOff>
    </xdr:from>
    <xdr:to>
      <xdr:col>102</xdr:col>
      <xdr:colOff>114300</xdr:colOff>
      <xdr:row>63</xdr:row>
      <xdr:rowOff>33833</xdr:rowOff>
    </xdr:to>
    <xdr:cxnSp macro="">
      <xdr:nvCxnSpPr>
        <xdr:cNvPr id="615" name="直線コネクタ 614">
          <a:extLst>
            <a:ext uri="{FF2B5EF4-FFF2-40B4-BE49-F238E27FC236}">
              <a16:creationId xmlns:a16="http://schemas.microsoft.com/office/drawing/2014/main" id="{755BEC47-EA4A-473E-B660-18BEA3B19D24}"/>
            </a:ext>
          </a:extLst>
        </xdr:cNvPr>
        <xdr:cNvCxnSpPr/>
      </xdr:nvCxnSpPr>
      <xdr:spPr>
        <a:xfrm>
          <a:off x="18656300" y="108338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260690E5-2E9A-4E90-A54F-63F7524E2822}"/>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36F93C13-9248-4324-AA2A-753F6873EF12}"/>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D53DA0F8-3776-4140-8823-950171699754}"/>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61920799-71AD-47F0-954C-40E764A9D9ED}"/>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72559</xdr:rowOff>
    </xdr:from>
    <xdr:ext cx="469744" cy="259045"/>
    <xdr:sp macro="" textlink="">
      <xdr:nvSpPr>
        <xdr:cNvPr id="620" name="n_1mainValue【学校施設】&#10;一人当たり面積">
          <a:extLst>
            <a:ext uri="{FF2B5EF4-FFF2-40B4-BE49-F238E27FC236}">
              <a16:creationId xmlns:a16="http://schemas.microsoft.com/office/drawing/2014/main" id="{BF08593C-8D70-4344-B866-6B244DB07E1A}"/>
            </a:ext>
          </a:extLst>
        </xdr:cNvPr>
        <xdr:cNvSpPr txBox="1"/>
      </xdr:nvSpPr>
      <xdr:spPr>
        <a:xfrm>
          <a:off x="21075727" y="108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74389</xdr:rowOff>
    </xdr:from>
    <xdr:ext cx="469744" cy="259045"/>
    <xdr:sp macro="" textlink="">
      <xdr:nvSpPr>
        <xdr:cNvPr id="621" name="n_2mainValue【学校施設】&#10;一人当たり面積">
          <a:extLst>
            <a:ext uri="{FF2B5EF4-FFF2-40B4-BE49-F238E27FC236}">
              <a16:creationId xmlns:a16="http://schemas.microsoft.com/office/drawing/2014/main" id="{B8A9D94C-5D4C-439C-826B-0E5D863148C8}"/>
            </a:ext>
          </a:extLst>
        </xdr:cNvPr>
        <xdr:cNvSpPr txBox="1"/>
      </xdr:nvSpPr>
      <xdr:spPr>
        <a:xfrm>
          <a:off x="20199427" y="1087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75760</xdr:rowOff>
    </xdr:from>
    <xdr:ext cx="469744" cy="259045"/>
    <xdr:sp macro="" textlink="">
      <xdr:nvSpPr>
        <xdr:cNvPr id="622" name="n_3mainValue【学校施設】&#10;一人当たり面積">
          <a:extLst>
            <a:ext uri="{FF2B5EF4-FFF2-40B4-BE49-F238E27FC236}">
              <a16:creationId xmlns:a16="http://schemas.microsoft.com/office/drawing/2014/main" id="{FD348B00-9D41-440B-9F63-CC39E449D2B8}"/>
            </a:ext>
          </a:extLst>
        </xdr:cNvPr>
        <xdr:cNvSpPr txBox="1"/>
      </xdr:nvSpPr>
      <xdr:spPr>
        <a:xfrm>
          <a:off x="19310427" y="1087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74389</xdr:rowOff>
    </xdr:from>
    <xdr:ext cx="469744" cy="259045"/>
    <xdr:sp macro="" textlink="">
      <xdr:nvSpPr>
        <xdr:cNvPr id="623" name="n_4mainValue【学校施設】&#10;一人当たり面積">
          <a:extLst>
            <a:ext uri="{FF2B5EF4-FFF2-40B4-BE49-F238E27FC236}">
              <a16:creationId xmlns:a16="http://schemas.microsoft.com/office/drawing/2014/main" id="{A432B9C3-2520-4450-AEB3-F3CCED75B998}"/>
            </a:ext>
          </a:extLst>
        </xdr:cNvPr>
        <xdr:cNvSpPr txBox="1"/>
      </xdr:nvSpPr>
      <xdr:spPr>
        <a:xfrm>
          <a:off x="18421427" y="1087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FF63683-14CD-42E4-96F3-1F1E95CB8E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A70120F-6CBE-4FF3-9061-24E64B03B6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F0630FE-D4D3-4888-8F5F-02A4179A7F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C9A5C6F0-D6A1-48A5-B78B-370AFB1BAF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249FDE9-5FB0-4744-BE13-81979D15B2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717D26E-D44B-4B02-BC97-7434AE0F8F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D037490-2168-4C7B-8BCD-66622869FE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30C9A31-9017-4D59-835F-E058684BDDB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74109D1-DE27-4B26-9A13-6D8531310E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7AAC8EC1-5F6A-4F58-B1DD-9D95C6D875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71B8BFA3-DBFC-4B86-9B0B-1274E23474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4357D4A-CD93-4F47-985C-8AD97F28CF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374BB057-832C-4052-937F-6EB8179F3C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CEDE4696-127D-46C5-AFE3-D241CDA439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A1F6699E-F083-4876-9B9D-CF76419A7C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8EA8A141-9826-4C5E-8A70-F24BFF2232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15884749-C5D0-4F9A-8CEC-974575564B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A707322-96DA-4656-835B-86D9F9AAA8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FC683F9-AE68-4945-9E74-ADA7C39B76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2791BC9-C2FE-4BBC-89DE-21545A7E0D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34FB2727-F018-470A-93B6-BDFB0A90A6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7BA40148-0BF7-4C8C-A2F9-29A297506B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1F47104D-3164-4FF3-A972-B217123128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15BCB4FC-8739-4ACB-9A79-A6E1CA6FEA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6A50BEC-E804-4528-B160-80162F0909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76CD5D10-A7D9-4654-8340-636F78AFB2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86681D02-47C9-41F0-A404-F92E185DF7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B4F7ACF4-2E11-4068-B603-D5CBE8360F3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7FCA97BA-698A-4347-8AB5-1715489DC1E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2F237F38-9D8C-4C37-8891-F40CE6FFD99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FABE0FAB-E101-47B6-BBEF-2877C47D9F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919E0949-EEBA-4CE1-AEE0-9A117C02FD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D0203E10-1B34-4F23-99B5-948A135C7C3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98DD7C9E-1309-4E7B-9C58-055D6F52422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EEC3DBF6-0C3B-4EFF-99B2-8F15868700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AAADECC3-315C-4FDE-AF5D-56FB8F35CC9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75FB46E8-347B-4128-B405-E061459E9B0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690B843-C3D6-4FF4-9BED-6BC0AB5F58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3C63D3A5-D9D1-42F5-B74A-F6A2635ECCA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C3771EB9-893D-4107-9C5B-D0BB58B801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9F46E69C-BAE3-4E3D-AC8F-87D59D458567}"/>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2C48A9C6-5B24-4730-9C53-761DF61F4F3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FA4255A-B841-4D34-A773-D953F9812E7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479F2F40-2DFD-4CA8-93C7-E0D05564A10A}"/>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3E60EA7E-0F29-4735-9222-B67F8CE16938}"/>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219EAC7E-2051-48E2-A04E-AA156BF3779A}"/>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C50D1EC6-3C64-45E1-A029-1F03EAF5F7F4}"/>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AEE5B310-2BC1-41F0-9A7C-35A738919114}"/>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351FC067-AB15-434A-8102-6C0EBE6BF652}"/>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B2850A6F-1B78-4251-861E-3E396554874D}"/>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235E1AAF-CFF6-4AC2-9136-CCAA906965A9}"/>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4B48155-12FD-4E77-BF43-ECD9E4CD42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2696B08-E1AA-41FA-9117-7446EC7031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D57EC27-750B-43BE-8A7C-9F6B27500B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A4A34B7-7302-4A8E-8BB4-7E080801A3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33C2490-A85F-4F60-B827-509809B27B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680" name="楕円 679">
          <a:extLst>
            <a:ext uri="{FF2B5EF4-FFF2-40B4-BE49-F238E27FC236}">
              <a16:creationId xmlns:a16="http://schemas.microsoft.com/office/drawing/2014/main" id="{3A726554-A474-4F29-8F45-E597BF0C951B}"/>
            </a:ext>
          </a:extLst>
        </xdr:cNvPr>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681" name="【公民館】&#10;有形固定資産減価償却率該当値テキスト">
          <a:extLst>
            <a:ext uri="{FF2B5EF4-FFF2-40B4-BE49-F238E27FC236}">
              <a16:creationId xmlns:a16="http://schemas.microsoft.com/office/drawing/2014/main" id="{B090AF87-73BE-4F2D-8E88-3A579AA88ABB}"/>
            </a:ext>
          </a:extLst>
        </xdr:cNvPr>
        <xdr:cNvSpPr txBox="1"/>
      </xdr:nvSpPr>
      <xdr:spPr>
        <a:xfrm>
          <a:off x="16357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120650</xdr:rowOff>
    </xdr:from>
    <xdr:to>
      <xdr:col>81</xdr:col>
      <xdr:colOff>101600</xdr:colOff>
      <xdr:row>107</xdr:row>
      <xdr:rowOff>50800</xdr:rowOff>
    </xdr:to>
    <xdr:sp macro="" textlink="">
      <xdr:nvSpPr>
        <xdr:cNvPr id="682" name="楕円 681">
          <a:extLst>
            <a:ext uri="{FF2B5EF4-FFF2-40B4-BE49-F238E27FC236}">
              <a16:creationId xmlns:a16="http://schemas.microsoft.com/office/drawing/2014/main" id="{247E292D-1EB3-4C54-8B7E-A180DCAE0D55}"/>
            </a:ext>
          </a:extLst>
        </xdr:cNvPr>
        <xdr:cNvSpPr/>
      </xdr:nvSpPr>
      <xdr:spPr>
        <a:xfrm>
          <a:off x="15430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0</xdr:rowOff>
    </xdr:from>
    <xdr:to>
      <xdr:col>85</xdr:col>
      <xdr:colOff>127000</xdr:colOff>
      <xdr:row>107</xdr:row>
      <xdr:rowOff>40005</xdr:rowOff>
    </xdr:to>
    <xdr:cxnSp macro="">
      <xdr:nvCxnSpPr>
        <xdr:cNvPr id="683" name="直線コネクタ 682">
          <a:extLst>
            <a:ext uri="{FF2B5EF4-FFF2-40B4-BE49-F238E27FC236}">
              <a16:creationId xmlns:a16="http://schemas.microsoft.com/office/drawing/2014/main" id="{FE5F422B-A6C7-4010-B851-467ED6D4C370}"/>
            </a:ext>
          </a:extLst>
        </xdr:cNvPr>
        <xdr:cNvCxnSpPr/>
      </xdr:nvCxnSpPr>
      <xdr:spPr>
        <a:xfrm>
          <a:off x="15481300" y="18345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684" name="楕円 683">
          <a:extLst>
            <a:ext uri="{FF2B5EF4-FFF2-40B4-BE49-F238E27FC236}">
              <a16:creationId xmlns:a16="http://schemas.microsoft.com/office/drawing/2014/main" id="{2F0D4A54-4989-4A98-99E7-FD0A930E10BE}"/>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0</xdr:rowOff>
    </xdr:to>
    <xdr:cxnSp macro="">
      <xdr:nvCxnSpPr>
        <xdr:cNvPr id="685" name="直線コネクタ 684">
          <a:extLst>
            <a:ext uri="{FF2B5EF4-FFF2-40B4-BE49-F238E27FC236}">
              <a16:creationId xmlns:a16="http://schemas.microsoft.com/office/drawing/2014/main" id="{7617C1D0-BD5E-4287-9787-F2A2950F033D}"/>
            </a:ext>
          </a:extLst>
        </xdr:cNvPr>
        <xdr:cNvCxnSpPr/>
      </xdr:nvCxnSpPr>
      <xdr:spPr>
        <a:xfrm>
          <a:off x="14592300" y="18307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69214</xdr:rowOff>
    </xdr:from>
    <xdr:to>
      <xdr:col>72</xdr:col>
      <xdr:colOff>38100</xdr:colOff>
      <xdr:row>106</xdr:row>
      <xdr:rowOff>170814</xdr:rowOff>
    </xdr:to>
    <xdr:sp macro="" textlink="">
      <xdr:nvSpPr>
        <xdr:cNvPr id="686" name="楕円 685">
          <a:extLst>
            <a:ext uri="{FF2B5EF4-FFF2-40B4-BE49-F238E27FC236}">
              <a16:creationId xmlns:a16="http://schemas.microsoft.com/office/drawing/2014/main" id="{D1140929-E205-4EAD-AA51-9D5FB9513675}"/>
            </a:ext>
          </a:extLst>
        </xdr:cNvPr>
        <xdr:cNvSpPr/>
      </xdr:nvSpPr>
      <xdr:spPr>
        <a:xfrm>
          <a:off x="13652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120014</xdr:rowOff>
    </xdr:from>
    <xdr:to>
      <xdr:col>76</xdr:col>
      <xdr:colOff>114300</xdr:colOff>
      <xdr:row>106</xdr:row>
      <xdr:rowOff>133350</xdr:rowOff>
    </xdr:to>
    <xdr:cxnSp macro="">
      <xdr:nvCxnSpPr>
        <xdr:cNvPr id="687" name="直線コネクタ 686">
          <a:extLst>
            <a:ext uri="{FF2B5EF4-FFF2-40B4-BE49-F238E27FC236}">
              <a16:creationId xmlns:a16="http://schemas.microsoft.com/office/drawing/2014/main" id="{D5413BFF-8494-4361-861C-6E42659F0DFF}"/>
            </a:ext>
          </a:extLst>
        </xdr:cNvPr>
        <xdr:cNvCxnSpPr/>
      </xdr:nvCxnSpPr>
      <xdr:spPr>
        <a:xfrm>
          <a:off x="13703300" y="182937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31114</xdr:rowOff>
    </xdr:from>
    <xdr:to>
      <xdr:col>67</xdr:col>
      <xdr:colOff>101600</xdr:colOff>
      <xdr:row>106</xdr:row>
      <xdr:rowOff>132714</xdr:rowOff>
    </xdr:to>
    <xdr:sp macro="" textlink="">
      <xdr:nvSpPr>
        <xdr:cNvPr id="688" name="楕円 687">
          <a:extLst>
            <a:ext uri="{FF2B5EF4-FFF2-40B4-BE49-F238E27FC236}">
              <a16:creationId xmlns:a16="http://schemas.microsoft.com/office/drawing/2014/main" id="{BD9EB989-0140-441A-AA48-63DEE0EC6E1A}"/>
            </a:ext>
          </a:extLst>
        </xdr:cNvPr>
        <xdr:cNvSpPr/>
      </xdr:nvSpPr>
      <xdr:spPr>
        <a:xfrm>
          <a:off x="12763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81914</xdr:rowOff>
    </xdr:from>
    <xdr:to>
      <xdr:col>71</xdr:col>
      <xdr:colOff>177800</xdr:colOff>
      <xdr:row>106</xdr:row>
      <xdr:rowOff>120014</xdr:rowOff>
    </xdr:to>
    <xdr:cxnSp macro="">
      <xdr:nvCxnSpPr>
        <xdr:cNvPr id="689" name="直線コネクタ 688">
          <a:extLst>
            <a:ext uri="{FF2B5EF4-FFF2-40B4-BE49-F238E27FC236}">
              <a16:creationId xmlns:a16="http://schemas.microsoft.com/office/drawing/2014/main" id="{E80C2CDD-C474-4FCF-8B48-21B852167252}"/>
            </a:ext>
          </a:extLst>
        </xdr:cNvPr>
        <xdr:cNvCxnSpPr/>
      </xdr:nvCxnSpPr>
      <xdr:spPr>
        <a:xfrm>
          <a:off x="12814300" y="18255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6DC77BDB-41AA-4E56-89C8-7C0D4942BC5E}"/>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AF2AED0E-A5D0-4606-8655-2E6E97AF000B}"/>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2" name="n_3aveValue【公民館】&#10;有形固定資産減価償却率">
          <a:extLst>
            <a:ext uri="{FF2B5EF4-FFF2-40B4-BE49-F238E27FC236}">
              <a16:creationId xmlns:a16="http://schemas.microsoft.com/office/drawing/2014/main" id="{CD325663-388C-4A4E-9F51-8B71ABD79CD3}"/>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8E503AD3-35E3-4C80-B3B0-B8FEF5100A5F}"/>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41927</xdr:rowOff>
    </xdr:from>
    <xdr:ext cx="405111" cy="259045"/>
    <xdr:sp macro="" textlink="">
      <xdr:nvSpPr>
        <xdr:cNvPr id="694" name="n_1mainValue【公民館】&#10;有形固定資産減価償却率">
          <a:extLst>
            <a:ext uri="{FF2B5EF4-FFF2-40B4-BE49-F238E27FC236}">
              <a16:creationId xmlns:a16="http://schemas.microsoft.com/office/drawing/2014/main" id="{1B7EA2F3-26B4-45F2-8C8D-02F379021502}"/>
            </a:ext>
          </a:extLst>
        </xdr:cNvPr>
        <xdr:cNvSpPr txBox="1"/>
      </xdr:nvSpPr>
      <xdr:spPr>
        <a:xfrm>
          <a:off x="152660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695" name="n_2mainValue【公民館】&#10;有形固定資産減価償却率">
          <a:extLst>
            <a:ext uri="{FF2B5EF4-FFF2-40B4-BE49-F238E27FC236}">
              <a16:creationId xmlns:a16="http://schemas.microsoft.com/office/drawing/2014/main" id="{55B5D780-A9E4-45D4-AB62-8A3840DF6668}"/>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161941</xdr:rowOff>
    </xdr:from>
    <xdr:ext cx="405111" cy="259045"/>
    <xdr:sp macro="" textlink="">
      <xdr:nvSpPr>
        <xdr:cNvPr id="696" name="n_3mainValue【公民館】&#10;有形固定資産減価償却率">
          <a:extLst>
            <a:ext uri="{FF2B5EF4-FFF2-40B4-BE49-F238E27FC236}">
              <a16:creationId xmlns:a16="http://schemas.microsoft.com/office/drawing/2014/main" id="{626202FD-CBE3-4A81-B44E-A3AC7539E624}"/>
            </a:ext>
          </a:extLst>
        </xdr:cNvPr>
        <xdr:cNvSpPr txBox="1"/>
      </xdr:nvSpPr>
      <xdr:spPr>
        <a:xfrm>
          <a:off x="13500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123841</xdr:rowOff>
    </xdr:from>
    <xdr:ext cx="405111" cy="259045"/>
    <xdr:sp macro="" textlink="">
      <xdr:nvSpPr>
        <xdr:cNvPr id="697" name="n_4mainValue【公民館】&#10;有形固定資産減価償却率">
          <a:extLst>
            <a:ext uri="{FF2B5EF4-FFF2-40B4-BE49-F238E27FC236}">
              <a16:creationId xmlns:a16="http://schemas.microsoft.com/office/drawing/2014/main" id="{C715FC42-179C-46E2-81DB-0F3F1E0DDAD2}"/>
            </a:ext>
          </a:extLst>
        </xdr:cNvPr>
        <xdr:cNvSpPr txBox="1"/>
      </xdr:nvSpPr>
      <xdr:spPr>
        <a:xfrm>
          <a:off x="12611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F667D88-77B6-499C-AB72-C32504899A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77B18052-D90D-4FFB-B5EC-132403E4BC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8B37438A-8497-4FC0-B7DB-708F58895F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6A18E3BF-D356-416D-8BC9-99668F1AD6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8F01E283-E225-4783-B8F0-F09D0B347F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08AA942-7582-4213-8974-85AF74AA27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787ED669-8C05-4778-A2F1-F3D3294492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B56833C8-5F2F-4185-B03C-D501147343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E222BAC6-DF31-4FCE-B671-BECC97B3C6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89C9E45-E7F6-4784-A639-67E6D6B672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BA4121FD-37F7-45FD-BAA1-B9C67F00D6A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24AF56AE-1ED8-4C35-8859-9F78398331E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CF02449C-82FE-4F6F-8B2E-A4C6728D5C9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25E804E4-DD30-497E-96A9-2353473EC5E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6CF995DB-A75B-45F6-8D68-5C2B58232A0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C56A0896-CB2A-4344-8F6A-F1597D17198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5495510D-DD40-4055-96D1-9C0E5EC552C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5079E587-395F-41D0-A81D-317550F4A3E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4CC2937-9B00-4A91-8EC7-D2CA8D16EBE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AED42374-8C09-41CF-9B8D-029740993A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2772B1D8-5930-48B3-B600-2DBA0A2E7E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16EA0BFA-BB10-46FA-990A-A8DBA85778EF}"/>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C8EA2B69-E4C5-49E1-BB93-788BA79E381E}"/>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A25F9B69-730C-4DC2-822F-B83CDC8BDAA3}"/>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5795D2FB-CCDB-4760-984E-D6CC46E7E2A4}"/>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585D9844-34A1-4CAD-B8B1-10FB4A4C1AF4}"/>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04BAC631-823E-43E4-A369-A2357132D1D7}"/>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8DC037FE-4371-486D-91F5-CC8EA0FECE5A}"/>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0D9C03C1-5CEB-4776-8352-2F2E73E55622}"/>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34F6C933-1EA9-43BD-A81E-8158053D17ED}"/>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E2D78198-3696-47A1-8409-02F320572A5F}"/>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011EC397-B9C5-45B5-A358-A03F9B9B1723}"/>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A3B0755-BEA3-4825-ABA9-D5AE61523C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4833073-B007-4B87-8CC4-27303F60A6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12E96D4-EA49-4AB1-9E7F-B042B58F3D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B13D3EF-7880-4AF2-A348-230C6A7431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384B9E2-519A-4F22-A543-CFD682C620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735" name="楕円 734">
          <a:extLst>
            <a:ext uri="{FF2B5EF4-FFF2-40B4-BE49-F238E27FC236}">
              <a16:creationId xmlns:a16="http://schemas.microsoft.com/office/drawing/2014/main" id="{FA72E3D5-633D-4641-8BFB-6870E8AEB00D}"/>
            </a:ext>
          </a:extLst>
        </xdr:cNvPr>
        <xdr:cNvSpPr/>
      </xdr:nvSpPr>
      <xdr:spPr>
        <a:xfrm>
          <a:off x="221107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34053</xdr:rowOff>
    </xdr:from>
    <xdr:ext cx="469744" cy="259045"/>
    <xdr:sp macro="" textlink="">
      <xdr:nvSpPr>
        <xdr:cNvPr id="736" name="【公民館】&#10;一人当たり面積該当値テキスト">
          <a:extLst>
            <a:ext uri="{FF2B5EF4-FFF2-40B4-BE49-F238E27FC236}">
              <a16:creationId xmlns:a16="http://schemas.microsoft.com/office/drawing/2014/main" id="{094D5911-00B9-430B-9E7E-B9A1804CEF56}"/>
            </a:ext>
          </a:extLst>
        </xdr:cNvPr>
        <xdr:cNvSpPr txBox="1"/>
      </xdr:nvSpPr>
      <xdr:spPr>
        <a:xfrm>
          <a:off x="22199600" y="183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121413</xdr:rowOff>
    </xdr:from>
    <xdr:to>
      <xdr:col>112</xdr:col>
      <xdr:colOff>38100</xdr:colOff>
      <xdr:row>108</xdr:row>
      <xdr:rowOff>51563</xdr:rowOff>
    </xdr:to>
    <xdr:sp macro="" textlink="">
      <xdr:nvSpPr>
        <xdr:cNvPr id="737" name="楕円 736">
          <a:extLst>
            <a:ext uri="{FF2B5EF4-FFF2-40B4-BE49-F238E27FC236}">
              <a16:creationId xmlns:a16="http://schemas.microsoft.com/office/drawing/2014/main" id="{F7863060-A48A-4072-841D-18CD55153FF8}"/>
            </a:ext>
          </a:extLst>
        </xdr:cNvPr>
        <xdr:cNvSpPr/>
      </xdr:nvSpPr>
      <xdr:spPr>
        <a:xfrm>
          <a:off x="21272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108</xdr:row>
      <xdr:rowOff>763</xdr:rowOff>
    </xdr:to>
    <xdr:cxnSp macro="">
      <xdr:nvCxnSpPr>
        <xdr:cNvPr id="738" name="直線コネクタ 737">
          <a:extLst>
            <a:ext uri="{FF2B5EF4-FFF2-40B4-BE49-F238E27FC236}">
              <a16:creationId xmlns:a16="http://schemas.microsoft.com/office/drawing/2014/main" id="{EDFD6964-7705-442A-85DC-A0059F4B9BDF}"/>
            </a:ext>
          </a:extLst>
        </xdr:cNvPr>
        <xdr:cNvCxnSpPr/>
      </xdr:nvCxnSpPr>
      <xdr:spPr>
        <a:xfrm flipV="1">
          <a:off x="21323300" y="185150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121413</xdr:rowOff>
    </xdr:from>
    <xdr:to>
      <xdr:col>107</xdr:col>
      <xdr:colOff>101600</xdr:colOff>
      <xdr:row>108</xdr:row>
      <xdr:rowOff>51563</xdr:rowOff>
    </xdr:to>
    <xdr:sp macro="" textlink="">
      <xdr:nvSpPr>
        <xdr:cNvPr id="739" name="楕円 738">
          <a:extLst>
            <a:ext uri="{FF2B5EF4-FFF2-40B4-BE49-F238E27FC236}">
              <a16:creationId xmlns:a16="http://schemas.microsoft.com/office/drawing/2014/main" id="{371B2436-EFA9-4B15-ABD9-F9E9C5ABEF09}"/>
            </a:ext>
          </a:extLst>
        </xdr:cNvPr>
        <xdr:cNvSpPr/>
      </xdr:nvSpPr>
      <xdr:spPr>
        <a:xfrm>
          <a:off x="20383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763</xdr:rowOff>
    </xdr:from>
    <xdr:to>
      <xdr:col>111</xdr:col>
      <xdr:colOff>177800</xdr:colOff>
      <xdr:row>108</xdr:row>
      <xdr:rowOff>763</xdr:rowOff>
    </xdr:to>
    <xdr:cxnSp macro="">
      <xdr:nvCxnSpPr>
        <xdr:cNvPr id="740" name="直線コネクタ 739">
          <a:extLst>
            <a:ext uri="{FF2B5EF4-FFF2-40B4-BE49-F238E27FC236}">
              <a16:creationId xmlns:a16="http://schemas.microsoft.com/office/drawing/2014/main" id="{59B6E288-46CD-4B27-B998-4774717E665F}"/>
            </a:ext>
          </a:extLst>
        </xdr:cNvPr>
        <xdr:cNvCxnSpPr/>
      </xdr:nvCxnSpPr>
      <xdr:spPr>
        <a:xfrm>
          <a:off x="20434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121413</xdr:rowOff>
    </xdr:from>
    <xdr:to>
      <xdr:col>102</xdr:col>
      <xdr:colOff>165100</xdr:colOff>
      <xdr:row>108</xdr:row>
      <xdr:rowOff>51563</xdr:rowOff>
    </xdr:to>
    <xdr:sp macro="" textlink="">
      <xdr:nvSpPr>
        <xdr:cNvPr id="741" name="楕円 740">
          <a:extLst>
            <a:ext uri="{FF2B5EF4-FFF2-40B4-BE49-F238E27FC236}">
              <a16:creationId xmlns:a16="http://schemas.microsoft.com/office/drawing/2014/main" id="{23DD36BD-9A30-4384-9C96-2CFA52632BAA}"/>
            </a:ext>
          </a:extLst>
        </xdr:cNvPr>
        <xdr:cNvSpPr/>
      </xdr:nvSpPr>
      <xdr:spPr>
        <a:xfrm>
          <a:off x="19494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763</xdr:rowOff>
    </xdr:from>
    <xdr:to>
      <xdr:col>107</xdr:col>
      <xdr:colOff>50800</xdr:colOff>
      <xdr:row>108</xdr:row>
      <xdr:rowOff>763</xdr:rowOff>
    </xdr:to>
    <xdr:cxnSp macro="">
      <xdr:nvCxnSpPr>
        <xdr:cNvPr id="742" name="直線コネクタ 741">
          <a:extLst>
            <a:ext uri="{FF2B5EF4-FFF2-40B4-BE49-F238E27FC236}">
              <a16:creationId xmlns:a16="http://schemas.microsoft.com/office/drawing/2014/main" id="{A1104F63-9F08-479A-BAAB-C0AF8AF4035E}"/>
            </a:ext>
          </a:extLst>
        </xdr:cNvPr>
        <xdr:cNvCxnSpPr/>
      </xdr:nvCxnSpPr>
      <xdr:spPr>
        <a:xfrm>
          <a:off x="19545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121413</xdr:rowOff>
    </xdr:from>
    <xdr:to>
      <xdr:col>98</xdr:col>
      <xdr:colOff>38100</xdr:colOff>
      <xdr:row>108</xdr:row>
      <xdr:rowOff>51563</xdr:rowOff>
    </xdr:to>
    <xdr:sp macro="" textlink="">
      <xdr:nvSpPr>
        <xdr:cNvPr id="743" name="楕円 742">
          <a:extLst>
            <a:ext uri="{FF2B5EF4-FFF2-40B4-BE49-F238E27FC236}">
              <a16:creationId xmlns:a16="http://schemas.microsoft.com/office/drawing/2014/main" id="{D1CBA9A3-6AEF-4ACE-9DB5-169D4C27BD9F}"/>
            </a:ext>
          </a:extLst>
        </xdr:cNvPr>
        <xdr:cNvSpPr/>
      </xdr:nvSpPr>
      <xdr:spPr>
        <a:xfrm>
          <a:off x="18605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763</xdr:rowOff>
    </xdr:from>
    <xdr:to>
      <xdr:col>102</xdr:col>
      <xdr:colOff>114300</xdr:colOff>
      <xdr:row>108</xdr:row>
      <xdr:rowOff>763</xdr:rowOff>
    </xdr:to>
    <xdr:cxnSp macro="">
      <xdr:nvCxnSpPr>
        <xdr:cNvPr id="744" name="直線コネクタ 743">
          <a:extLst>
            <a:ext uri="{FF2B5EF4-FFF2-40B4-BE49-F238E27FC236}">
              <a16:creationId xmlns:a16="http://schemas.microsoft.com/office/drawing/2014/main" id="{154C5986-F4F6-442F-B42B-13C7C8AE8C9F}"/>
            </a:ext>
          </a:extLst>
        </xdr:cNvPr>
        <xdr:cNvCxnSpPr/>
      </xdr:nvCxnSpPr>
      <xdr:spPr>
        <a:xfrm>
          <a:off x="18656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930982BC-10F0-442F-8858-3C6C7A0E325A}"/>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90ADAD9F-27D7-4011-8038-EB0F954E6343}"/>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a:extLst>
            <a:ext uri="{FF2B5EF4-FFF2-40B4-BE49-F238E27FC236}">
              <a16:creationId xmlns:a16="http://schemas.microsoft.com/office/drawing/2014/main" id="{6F20AB56-7C5F-460C-8D86-F1021571EC19}"/>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a:extLst>
            <a:ext uri="{FF2B5EF4-FFF2-40B4-BE49-F238E27FC236}">
              <a16:creationId xmlns:a16="http://schemas.microsoft.com/office/drawing/2014/main" id="{A02089E4-4847-415C-B8BB-32CFE9A25E82}"/>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42690</xdr:rowOff>
    </xdr:from>
    <xdr:ext cx="469744" cy="259045"/>
    <xdr:sp macro="" textlink="">
      <xdr:nvSpPr>
        <xdr:cNvPr id="749" name="n_1mainValue【公民館】&#10;一人当たり面積">
          <a:extLst>
            <a:ext uri="{FF2B5EF4-FFF2-40B4-BE49-F238E27FC236}">
              <a16:creationId xmlns:a16="http://schemas.microsoft.com/office/drawing/2014/main" id="{60399BEB-A3F9-4B72-86C5-368105368AD6}"/>
            </a:ext>
          </a:extLst>
        </xdr:cNvPr>
        <xdr:cNvSpPr txBox="1"/>
      </xdr:nvSpPr>
      <xdr:spPr>
        <a:xfrm>
          <a:off x="210757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42690</xdr:rowOff>
    </xdr:from>
    <xdr:ext cx="469744" cy="259045"/>
    <xdr:sp macro="" textlink="">
      <xdr:nvSpPr>
        <xdr:cNvPr id="750" name="n_2mainValue【公民館】&#10;一人当たり面積">
          <a:extLst>
            <a:ext uri="{FF2B5EF4-FFF2-40B4-BE49-F238E27FC236}">
              <a16:creationId xmlns:a16="http://schemas.microsoft.com/office/drawing/2014/main" id="{62A49FB2-CAA4-4171-9537-3655AD3D2394}"/>
            </a:ext>
          </a:extLst>
        </xdr:cNvPr>
        <xdr:cNvSpPr txBox="1"/>
      </xdr:nvSpPr>
      <xdr:spPr>
        <a:xfrm>
          <a:off x="20199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42690</xdr:rowOff>
    </xdr:from>
    <xdr:ext cx="469744" cy="259045"/>
    <xdr:sp macro="" textlink="">
      <xdr:nvSpPr>
        <xdr:cNvPr id="751" name="n_3mainValue【公民館】&#10;一人当たり面積">
          <a:extLst>
            <a:ext uri="{FF2B5EF4-FFF2-40B4-BE49-F238E27FC236}">
              <a16:creationId xmlns:a16="http://schemas.microsoft.com/office/drawing/2014/main" id="{BA81B03B-6DAE-4D23-A479-404587681443}"/>
            </a:ext>
          </a:extLst>
        </xdr:cNvPr>
        <xdr:cNvSpPr txBox="1"/>
      </xdr:nvSpPr>
      <xdr:spPr>
        <a:xfrm>
          <a:off x="19310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42690</xdr:rowOff>
    </xdr:from>
    <xdr:ext cx="469744" cy="259045"/>
    <xdr:sp macro="" textlink="">
      <xdr:nvSpPr>
        <xdr:cNvPr id="752" name="n_4mainValue【公民館】&#10;一人当たり面積">
          <a:extLst>
            <a:ext uri="{FF2B5EF4-FFF2-40B4-BE49-F238E27FC236}">
              <a16:creationId xmlns:a16="http://schemas.microsoft.com/office/drawing/2014/main" id="{C5C8FFF3-0407-4A7E-8D68-D8A8CAA106FB}"/>
            </a:ext>
          </a:extLst>
        </xdr:cNvPr>
        <xdr:cNvSpPr txBox="1"/>
      </xdr:nvSpPr>
      <xdr:spPr>
        <a:xfrm>
          <a:off x="18421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C4C6766-F75A-466E-AD39-26ACBE8112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CA4FE29-52B2-4005-B8B9-0C24BA40C4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61F0383E-0325-4380-8D6D-4846A9729B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類似団体と比較して有形固定資産減価償却率が高くなっている施設は、認定こども園・幼稚園・保育所、学校施設及び公民館である。市立保育所</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５園中４園、市立幼稚園及び認定こども園は９園中８園、</a:t>
          </a:r>
          <a:r>
            <a:rPr kumimoji="1" lang="ja-JP" altLang="en-US" sz="1100">
              <a:solidFill>
                <a:schemeClr val="dk1"/>
              </a:solidFill>
              <a:effectLst/>
              <a:latin typeface="+mn-lt"/>
              <a:ea typeface="+mn-ea"/>
              <a:cs typeface="+mn-cs"/>
            </a:rPr>
            <a:t>市立</a:t>
          </a:r>
          <a:r>
            <a:rPr kumimoji="1" lang="ja-JP" altLang="ja-JP" sz="1100">
              <a:solidFill>
                <a:schemeClr val="dk1"/>
              </a:solidFill>
              <a:effectLst/>
              <a:latin typeface="+mn-lt"/>
              <a:ea typeface="+mn-ea"/>
              <a:cs typeface="+mn-cs"/>
            </a:rPr>
            <a:t>小</a:t>
          </a:r>
          <a:r>
            <a:rPr kumimoji="1" lang="ja-JP" altLang="en-US" sz="1100">
              <a:solidFill>
                <a:schemeClr val="dk1"/>
              </a:solidFill>
              <a:effectLst/>
              <a:latin typeface="+mn-lt"/>
              <a:ea typeface="+mn-ea"/>
              <a:cs typeface="+mn-cs"/>
            </a:rPr>
            <a:t>中学校は１４校中</a:t>
          </a:r>
          <a:r>
            <a:rPr kumimoji="1" lang="ja-JP" altLang="ja-JP" sz="1100">
              <a:solidFill>
                <a:schemeClr val="dk1"/>
              </a:solidFill>
              <a:effectLst/>
              <a:latin typeface="+mn-lt"/>
              <a:ea typeface="+mn-ea"/>
              <a:cs typeface="+mn-cs"/>
            </a:rPr>
            <a:t>１２校が築３０年以上を経過しており、その中でも８園と７校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築４０年以上</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。公民館についても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築４０年以上</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経過している。</a:t>
          </a:r>
          <a:endParaRPr lang="ja-JP" altLang="ja-JP" sz="1400">
            <a:effectLst/>
          </a:endParaRPr>
        </a:p>
        <a:p>
          <a:r>
            <a:rPr kumimoji="1" lang="ja-JP" altLang="ja-JP" sz="1100">
              <a:solidFill>
                <a:schemeClr val="dk1"/>
              </a:solidFill>
              <a:effectLst/>
              <a:latin typeface="+mn-lt"/>
              <a:ea typeface="+mn-ea"/>
              <a:cs typeface="+mn-cs"/>
            </a:rPr>
            <a:t>　認定こども園・幼稚園・保育所</a:t>
          </a:r>
          <a:r>
            <a:rPr kumimoji="1" lang="ja-JP" altLang="en-US" sz="1100">
              <a:solidFill>
                <a:schemeClr val="dk1"/>
              </a:solidFill>
              <a:effectLst/>
              <a:latin typeface="+mn-lt"/>
              <a:ea typeface="+mn-ea"/>
              <a:cs typeface="+mn-cs"/>
            </a:rPr>
            <a:t>及び学校施設については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民営化や</a:t>
          </a:r>
          <a:r>
            <a:rPr kumimoji="1" lang="ja-JP" altLang="ja-JP" sz="1100">
              <a:solidFill>
                <a:schemeClr val="dk1"/>
              </a:solidFill>
              <a:effectLst/>
              <a:latin typeface="+mn-lt"/>
              <a:ea typeface="+mn-ea"/>
              <a:cs typeface="+mn-cs"/>
            </a:rPr>
            <a:t>再編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に向けた</a:t>
          </a:r>
          <a:r>
            <a:rPr kumimoji="1" lang="ja-JP" altLang="en-US" sz="1100">
              <a:solidFill>
                <a:schemeClr val="dk1"/>
              </a:solidFill>
              <a:effectLst/>
              <a:latin typeface="+mn-lt"/>
              <a:ea typeface="+mn-ea"/>
              <a:cs typeface="+mn-cs"/>
            </a:rPr>
            <a:t>計画を検討しており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当該</a:t>
          </a:r>
          <a:r>
            <a:rPr kumimoji="1" lang="ja-JP" altLang="ja-JP" sz="1100">
              <a:solidFill>
                <a:schemeClr val="dk1"/>
              </a:solidFill>
              <a:effectLst/>
              <a:latin typeface="+mn-lt"/>
              <a:ea typeface="+mn-ea"/>
              <a:cs typeface="+mn-cs"/>
            </a:rPr>
            <a:t>方針に則った整備を進め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公民館等の文化施設については、その他の施設との統合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も含めた議論を通じ、総合的に取り組む。</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306942-DA3A-4238-BD42-64EB48ABE0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049293-BA84-43F4-A17F-D357CDD504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B24523-A0F9-4F49-906D-B4D4DA3040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A2F852-0666-479B-9BD1-0D7CB82793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AD0EC1-827B-4352-AF61-AB9787E91F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30FF07-FC42-49AB-A732-96A0B6CE50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7F3128-21B3-4A1B-BB0B-184AC3C1AC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70A210-1CA7-42B5-A5E6-CD9D1645BB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38ABB4-428E-4D08-BC3E-2B36B36C15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C11FA2-F341-401A-9F7D-DA53262664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FBB1A0-3675-4C25-BC4C-BD4BA16523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5F33E1-DA10-4AE9-B3AC-E0EC15F6F9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12C025-E1CE-4348-B42F-ACAC5AED37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73BDA4-7BFF-43BF-A7E8-A05C50EF23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9CF1BD-0015-459E-8C5C-0CA0200EBD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AA31AF-0222-4B50-B6BD-C8C0A29CD92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422608-ACC0-4689-A1D8-0F1E87D449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E1453C-531D-4C9C-9F60-E72A76EBC5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77FA3B-A2F5-44AE-A03D-CBBC88941B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A463B2-7E07-4079-A61D-53C6545B4F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E4B3C5-241B-4A3D-9F49-C0E239CB17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AF99F1-A99C-4795-B96B-51FF9623BD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E8E507-B719-4CC4-8B56-25FC45EC94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82BA42-B83F-432D-8328-AE31CA45E5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57B49A-5BFF-449B-9E76-CB9BA705F5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E4F349-3181-499B-BB90-0C10C5E7D9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FE2372-F318-44B0-B836-2C9BB0C689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A96D28-5FB8-4400-9809-F9B18CEE38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CD0DFC-3205-4CB0-B1A7-5B1F21FC83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7D8AE9-ADB8-42D1-8ABF-CFE07DBA52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3E04C5-6D04-4E51-91F4-A219A847B4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7B6369-33E3-4572-8088-768E96D450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5F6121-11A8-4C75-BB06-D028D474C3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A05BF7-D36B-4186-9EF5-0AA39CA483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8F8284-B7A4-4B91-95FC-74BBF4CB49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54AFCB-49F9-40DD-9666-7E5FECC903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4880BA-B3B4-4408-A375-B9D2BA8E66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65AE2E-74D3-4916-A437-66993B1155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27539B-63AE-4707-9832-33589645AC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568CA5-6B90-4418-A450-486CF2CE10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7B86B9-1236-469C-9105-545E894929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8BC679-8E2C-43B4-A124-C19A62502B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9CC0B13-0F87-43C6-9E22-C4520B5DE33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B51BD83-FD01-4A8D-AFAC-47926E78DF2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6B7B46-5A81-4B76-BDE4-15F6B80245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3E4E89-A0CF-4326-A0E3-A21EAED3B3E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B76938F-0C15-42C9-BDE0-5817017F29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55D4FE-BE98-494C-9321-1B62D4FD8A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52E61D-C669-499F-BCC5-C2111998767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F6910CC-780E-47D4-B9F3-625C5D3DE5A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D2BDBF-9DD2-480C-8267-1F6F41F9473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CB372E7-0505-4EB5-BB15-ED07EAE1F6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54D9F92-B483-4C5E-8E39-CB200FABD8E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1DCC94F-4FA6-450A-BD8E-11ED85D8A9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CA64E44-B92F-4C9A-808F-29A79DA7D6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C8A3DC-A888-4E51-A4B4-48799C7961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2C031653-C769-4A38-9ED2-6D53609AD61F}"/>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69535E0C-61DF-4E15-A915-CF80EAE4FA34}"/>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12122FC-EB86-4268-B450-C8B1E3BC9BA3}"/>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4345169E-E799-49ED-9A6D-C72D11EA2E34}"/>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6C0E290A-DB1E-44FA-A6F3-DFC1427187AA}"/>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A2C9DB9E-7124-4A2C-8A60-8F3AD341A65A}"/>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FCCAC8FA-649C-413A-AD5E-ED7DF7CEE6B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2C12DB29-0EC4-495F-B052-117EA668B33D}"/>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19A7F995-F4A4-4184-8B73-7B454C5DCFC5}"/>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5D124996-B802-4209-83FE-E155C811E78A}"/>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3793CBC4-F6A6-404A-B94A-35CAF7D65F48}"/>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274F55-100D-43AC-BFB5-21CBBED92C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5166B5-9F86-46FE-97BF-D7A84847EE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BCBB4F-81E6-4CE4-BC0C-9C6BF5FF8E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13EE52-F8D5-4D5D-8EE1-0373AAFB33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BAD92C-6D82-46CA-A040-B323D0CE7D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144599</xdr:rowOff>
    </xdr:from>
    <xdr:to>
      <xdr:col>24</xdr:col>
      <xdr:colOff>114300</xdr:colOff>
      <xdr:row>39</xdr:row>
      <xdr:rowOff>74749</xdr:rowOff>
    </xdr:to>
    <xdr:sp macro="" textlink="">
      <xdr:nvSpPr>
        <xdr:cNvPr id="74" name="楕円 73">
          <a:extLst>
            <a:ext uri="{FF2B5EF4-FFF2-40B4-BE49-F238E27FC236}">
              <a16:creationId xmlns:a16="http://schemas.microsoft.com/office/drawing/2014/main" id="{664FBEB0-E18A-45C6-BFA4-B86289101AD1}"/>
            </a:ext>
          </a:extLst>
        </xdr:cNvPr>
        <xdr:cNvSpPr/>
      </xdr:nvSpPr>
      <xdr:spPr>
        <a:xfrm>
          <a:off x="4584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123026</xdr:rowOff>
    </xdr:from>
    <xdr:ext cx="405111" cy="259045"/>
    <xdr:sp macro="" textlink="">
      <xdr:nvSpPr>
        <xdr:cNvPr id="75" name="【図書館】&#10;有形固定資産減価償却率該当値テキスト">
          <a:extLst>
            <a:ext uri="{FF2B5EF4-FFF2-40B4-BE49-F238E27FC236}">
              <a16:creationId xmlns:a16="http://schemas.microsoft.com/office/drawing/2014/main" id="{5E0A1FDB-6AC4-4474-B7DD-9A6750B40237}"/>
            </a:ext>
          </a:extLst>
        </xdr:cNvPr>
        <xdr:cNvSpPr txBox="1"/>
      </xdr:nvSpPr>
      <xdr:spPr>
        <a:xfrm>
          <a:off x="4673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a:extLst>
            <a:ext uri="{FF2B5EF4-FFF2-40B4-BE49-F238E27FC236}">
              <a16:creationId xmlns:a16="http://schemas.microsoft.com/office/drawing/2014/main" id="{90DCC01B-0DFA-4EEF-AA41-B357983E5C4E}"/>
            </a:ext>
          </a:extLst>
        </xdr:cNvPr>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23949</xdr:rowOff>
    </xdr:to>
    <xdr:cxnSp macro="">
      <xdr:nvCxnSpPr>
        <xdr:cNvPr id="77" name="直線コネクタ 76">
          <a:extLst>
            <a:ext uri="{FF2B5EF4-FFF2-40B4-BE49-F238E27FC236}">
              <a16:creationId xmlns:a16="http://schemas.microsoft.com/office/drawing/2014/main" id="{0B3DF7BA-91B3-43D4-B2B4-B339FC00637D}"/>
            </a:ext>
          </a:extLst>
        </xdr:cNvPr>
        <xdr:cNvCxnSpPr/>
      </xdr:nvCxnSpPr>
      <xdr:spPr>
        <a:xfrm>
          <a:off x="3797300" y="66778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79284</xdr:rowOff>
    </xdr:from>
    <xdr:to>
      <xdr:col>15</xdr:col>
      <xdr:colOff>101600</xdr:colOff>
      <xdr:row>39</xdr:row>
      <xdr:rowOff>9434</xdr:rowOff>
    </xdr:to>
    <xdr:sp macro="" textlink="">
      <xdr:nvSpPr>
        <xdr:cNvPr id="78" name="楕円 77">
          <a:extLst>
            <a:ext uri="{FF2B5EF4-FFF2-40B4-BE49-F238E27FC236}">
              <a16:creationId xmlns:a16="http://schemas.microsoft.com/office/drawing/2014/main" id="{AFB181D9-9F7A-4A45-9EA5-D5AED9ED94BB}"/>
            </a:ext>
          </a:extLst>
        </xdr:cNvPr>
        <xdr:cNvSpPr/>
      </xdr:nvSpPr>
      <xdr:spPr>
        <a:xfrm>
          <a:off x="2857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130084</xdr:rowOff>
    </xdr:from>
    <xdr:to>
      <xdr:col>19</xdr:col>
      <xdr:colOff>177800</xdr:colOff>
      <xdr:row>38</xdr:row>
      <xdr:rowOff>162741</xdr:rowOff>
    </xdr:to>
    <xdr:cxnSp macro="">
      <xdr:nvCxnSpPr>
        <xdr:cNvPr id="79" name="直線コネクタ 78">
          <a:extLst>
            <a:ext uri="{FF2B5EF4-FFF2-40B4-BE49-F238E27FC236}">
              <a16:creationId xmlns:a16="http://schemas.microsoft.com/office/drawing/2014/main" id="{CA2E625E-E7A8-48E5-8102-3A1C0A9A6D03}"/>
            </a:ext>
          </a:extLst>
        </xdr:cNvPr>
        <xdr:cNvCxnSpPr/>
      </xdr:nvCxnSpPr>
      <xdr:spPr>
        <a:xfrm>
          <a:off x="2908300" y="66451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a:extLst>
            <a:ext uri="{FF2B5EF4-FFF2-40B4-BE49-F238E27FC236}">
              <a16:creationId xmlns:a16="http://schemas.microsoft.com/office/drawing/2014/main" id="{644DF6A3-5D5B-446A-BB3A-DC758F0AF91C}"/>
            </a:ext>
          </a:extLst>
        </xdr:cNvPr>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130084</xdr:rowOff>
    </xdr:to>
    <xdr:cxnSp macro="">
      <xdr:nvCxnSpPr>
        <xdr:cNvPr id="81" name="直線コネクタ 80">
          <a:extLst>
            <a:ext uri="{FF2B5EF4-FFF2-40B4-BE49-F238E27FC236}">
              <a16:creationId xmlns:a16="http://schemas.microsoft.com/office/drawing/2014/main" id="{F62FB307-B29D-4A12-AD3B-44ED3234DDD1}"/>
            </a:ext>
          </a:extLst>
        </xdr:cNvPr>
        <xdr:cNvCxnSpPr/>
      </xdr:nvCxnSpPr>
      <xdr:spPr>
        <a:xfrm>
          <a:off x="2019300" y="66125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3886E211-E788-4235-81EB-27FB5FDEBFE8}"/>
            </a:ext>
          </a:extLst>
        </xdr:cNvPr>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97427</xdr:rowOff>
    </xdr:to>
    <xdr:cxnSp macro="">
      <xdr:nvCxnSpPr>
        <xdr:cNvPr id="83" name="直線コネクタ 82">
          <a:extLst>
            <a:ext uri="{FF2B5EF4-FFF2-40B4-BE49-F238E27FC236}">
              <a16:creationId xmlns:a16="http://schemas.microsoft.com/office/drawing/2014/main" id="{28F42E28-13FE-4E5D-BDB8-EC44502852B9}"/>
            </a:ext>
          </a:extLst>
        </xdr:cNvPr>
        <xdr:cNvCxnSpPr/>
      </xdr:nvCxnSpPr>
      <xdr:spPr>
        <a:xfrm>
          <a:off x="1130300" y="657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9D7FF7F8-D273-4201-869F-7843A02D9AD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94670FE8-1E4A-4C55-A21C-56931ACEA95C}"/>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8909239E-8361-4815-8214-779919BAA29D}"/>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19DD973-BC92-4558-B997-5CAE1BC27781}"/>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33218</xdr:rowOff>
    </xdr:from>
    <xdr:ext cx="405111" cy="259045"/>
    <xdr:sp macro="" textlink="">
      <xdr:nvSpPr>
        <xdr:cNvPr id="88" name="n_1mainValue【図書館】&#10;有形固定資産減価償却率">
          <a:extLst>
            <a:ext uri="{FF2B5EF4-FFF2-40B4-BE49-F238E27FC236}">
              <a16:creationId xmlns:a16="http://schemas.microsoft.com/office/drawing/2014/main" id="{6DC31838-A52B-46A0-9273-6B206A9859A3}"/>
            </a:ext>
          </a:extLst>
        </xdr:cNvPr>
        <xdr:cNvSpPr txBox="1"/>
      </xdr:nvSpPr>
      <xdr:spPr>
        <a:xfrm>
          <a:off x="3582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id="{89A4CB99-DADB-41F1-95EF-1D1D62D37C1C}"/>
            </a:ext>
          </a:extLst>
        </xdr:cNvPr>
        <xdr:cNvSpPr txBox="1"/>
      </xdr:nvSpPr>
      <xdr:spPr>
        <a:xfrm>
          <a:off x="2705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90" name="n_3mainValue【図書館】&#10;有形固定資産減価償却率">
          <a:extLst>
            <a:ext uri="{FF2B5EF4-FFF2-40B4-BE49-F238E27FC236}">
              <a16:creationId xmlns:a16="http://schemas.microsoft.com/office/drawing/2014/main" id="{F9A6DDCB-753C-4F67-B9D5-C978B514106F}"/>
            </a:ext>
          </a:extLst>
        </xdr:cNvPr>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44C7A0C8-CDC6-4AEE-AF02-1A3A7EFF9C89}"/>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9480329-C935-47B5-A122-1DEA545BA6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E1B47D1-6869-453B-B2BF-B28617414D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BE39B2F-B15C-44BF-9DB6-71B9EC0C14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FDEBC7C-D275-4082-BE84-D700BF1CE9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8A8395-52F3-4BA3-9D50-D98C385CB9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6865EFC-47F2-4A82-9651-EFDDBD5B9A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4428CA-D869-41E1-B877-7C4CB3FC74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59D7D0-C8F3-49FA-88D2-0DA177CFC7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185D7D6-5826-4152-8522-81D38D19F2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6A96A88-DA84-4C37-8963-0DC7CFF456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B90262-6882-49AF-ABAA-A3F5E9CE45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3B7A3D5-9128-4430-A331-9800C07B01E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7A262E8-2FFC-44A6-B333-F64B0D06652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DE5AFEA-DC09-4CED-9468-8D49DE83CCC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E814EDA-62CF-4DBE-9E64-654E0921854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A7FC2AF-6023-462E-8B2D-9EB30E81C20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72168DD-BDF5-486C-A8AD-5A696B044D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751E422-098E-40CD-BE0B-D277C72DDCD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8A5E79D-E9C5-45B6-857C-D31164D7CC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351ED92-FFB9-4A83-B9A0-5BD2410D3BF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111B884-EC5B-4350-9830-7DB293E1C3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9DD8C59-ED20-4A96-AE58-FCEE71BE45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03EFEA0-580A-498C-B0F6-C1FC0D77E7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A860A6F-4FB8-4268-8F4A-BBC44FF14FF2}"/>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B9F86B0E-8947-4CE5-B2E2-682A44ABA785}"/>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7FA3FD5B-1B1F-473E-83B3-422B5AF8B993}"/>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275738B8-3593-44B3-A8D6-72CAFBDDB8A7}"/>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9EF28CED-61F2-4BB6-9CF6-D1A3F6080258}"/>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B1F2E78F-A4AF-4EE8-B3B0-CAC11107D74E}"/>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77169FFB-13FA-40F0-AA90-421669A5D96F}"/>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A9230931-B8B7-4560-8419-17D97E65C81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126D9090-DA47-42B3-9B11-1BC95C9CC22B}"/>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6628C0A2-D79F-4F4F-A23D-563C4170D372}"/>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3DEFE52F-8533-4BF0-8142-D8637F739365}"/>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BFE21B-15B8-4162-B8BD-01F40CB090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87BDF7-2B75-45FD-963D-999546E75F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9E7B0C-8A04-4EBC-B059-553A364FDD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F87BDF-ED44-4B4F-AA82-EDE836109C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7D7CCFA-82F0-4F98-8B80-A25B81BDBF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1" name="楕円 130">
          <a:extLst>
            <a:ext uri="{FF2B5EF4-FFF2-40B4-BE49-F238E27FC236}">
              <a16:creationId xmlns:a16="http://schemas.microsoft.com/office/drawing/2014/main" id="{1D33F190-6B3A-4740-9D57-282FE63F2646}"/>
            </a:ext>
          </a:extLst>
        </xdr:cNvPr>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F644FC3B-C932-4E4B-B4A0-1EDA6A4ECB43}"/>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B138BE08-CD15-44A7-B389-5A7E836BB373}"/>
            </a:ext>
          </a:extLst>
        </xdr:cNvPr>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0C64B94F-9ECE-4647-8390-4E925AC8ECB2}"/>
            </a:ext>
          </a:extLst>
        </xdr:cNvPr>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75C2B264-A0F6-4CC9-9499-F61E61CF5D6F}"/>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4C59A3BA-237D-4595-AB83-5B4A405400D1}"/>
            </a:ext>
          </a:extLst>
        </xdr:cNvPr>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4B0BD2B1-F2BB-402D-82CB-858B0B35341D}"/>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CA07CF74-2D31-4635-876E-555354F8F68E}"/>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63820613-057E-429F-8B2A-7B329D4C885F}"/>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9DC05E50-3F18-4A3B-8617-4E72674520D6}"/>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D423E1-2ED8-4953-9830-FF06BBF3A605}"/>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44A0E334-3F0C-4406-8D93-A3D41D3EC39A}"/>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6B7896D8-F87F-40A6-8168-8837EAB4DDB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233BD79E-AE41-4092-A37D-1CF3E030E23B}"/>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033CA9F4-B684-4F8D-B181-A282077AA472}"/>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1CF61EA3-FBAC-4A65-A6CF-95BCE2895FAE}"/>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3A5B02A6-CCC7-4664-A507-AD7D9201E5B4}"/>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07C33DD6-2998-4A15-A6E3-C4E92CB34413}"/>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084FAF9-A9D4-4877-837E-2010B28270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456C163-55CC-4351-8896-95E4D71618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9D7D56B-1E0A-4DF1-AB19-99F6B218E0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63FE60A-A306-48BC-896C-96C95B0D4A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9EB5DF4-1524-4F21-9422-94B4CFBDDB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6BA68B4-21C7-4CF7-B4B6-9E5AD1AC6E3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87F8509-B2F9-4287-BA3D-9C391C20B0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24309F2-1A0C-4BBE-8EE7-9CFA59DA58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CBF3B66-CD79-4EC1-9583-553BD6452E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2E1B957-42AE-4822-8870-477B881F40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F5E5EE5-15F0-4645-B46B-7CCB407A56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653722D-DAC9-4D86-912C-ABCEBA0712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2A7CB9F-A298-46A5-8B14-3E95C2162F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891EE85-6576-4C56-A797-67F47BA255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2B1AC82-3814-4FC8-9F2E-0ED252F751A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3CC0412-E355-4651-A93C-9B6BB3D2FC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63C2B30-6395-436D-A29A-7483FD08D6D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F1041B4-7872-4A11-9190-11A9FB485B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269869F-2F3E-4B13-BC79-3E7E13BD8A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AF8CBDC-F045-4A37-8DA8-237EAEFC5B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DE2F060-B8B4-40F4-A1E1-E278FD12632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1EDA60F-60AB-4037-B084-60F6F115A7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635DCD9-AFC3-4F34-AE97-09B110E700F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8739562-B7D8-4DA3-B37E-31134790E1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A7D14F7-EA2C-463E-A4DF-BD071D24D45F}"/>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802B81E-2E49-407F-8213-2C269E06D1D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23C6DCF-A264-42FC-A6C3-D52B8A242F3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83623D7-26B0-4299-9F24-445F7201E0D9}"/>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3E79D7AA-8513-46E6-9EB8-19ED6A9FBF64}"/>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AE612FC-FEEB-46A0-A2AD-44D11BFBB441}"/>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4C6DC674-D5A2-48B8-AAC6-F32B307FCA18}"/>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AF5B207C-79F8-4253-AFF3-48018229C7D7}"/>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9FB7CCCA-32AB-46D6-9730-13B4CEEF21E7}"/>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286B10CD-D56E-4A7C-AAB7-068FA43A8B6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19F20E2-3044-45F8-8A5E-EBEE538E6F52}"/>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1C46A06-09AA-4BEF-B6BE-05E4F7B4E9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07CDD7-29FC-4BFE-8D94-4E12B3535B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952000-64AF-4C64-BBE6-ECF461853F6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FFE377-D0AA-413F-ACBA-FA84EADE2D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C9CD5E3-8CDD-438C-87F4-659D94E876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9" name="楕円 188">
          <a:extLst>
            <a:ext uri="{FF2B5EF4-FFF2-40B4-BE49-F238E27FC236}">
              <a16:creationId xmlns:a16="http://schemas.microsoft.com/office/drawing/2014/main" id="{92FF94BA-231E-4558-A1FC-6F4DEF19948D}"/>
            </a:ext>
          </a:extLst>
        </xdr:cNvPr>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BF730DC-7A33-4783-B9BC-5D5C7C71D9EA}"/>
            </a:ext>
          </a:extLst>
        </xdr:cNvPr>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107315</xdr:rowOff>
    </xdr:from>
    <xdr:to>
      <xdr:col>20</xdr:col>
      <xdr:colOff>38100</xdr:colOff>
      <xdr:row>63</xdr:row>
      <xdr:rowOff>37465</xdr:rowOff>
    </xdr:to>
    <xdr:sp macro="" textlink="">
      <xdr:nvSpPr>
        <xdr:cNvPr id="191" name="楕円 190">
          <a:extLst>
            <a:ext uri="{FF2B5EF4-FFF2-40B4-BE49-F238E27FC236}">
              <a16:creationId xmlns:a16="http://schemas.microsoft.com/office/drawing/2014/main" id="{33B99438-6AD2-44C5-B629-A7E3A8C3DC2B}"/>
            </a:ext>
          </a:extLst>
        </xdr:cNvPr>
        <xdr:cNvSpPr/>
      </xdr:nvSpPr>
      <xdr:spPr>
        <a:xfrm>
          <a:off x="3746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158115</xdr:rowOff>
    </xdr:from>
    <xdr:to>
      <xdr:col>24</xdr:col>
      <xdr:colOff>63500</xdr:colOff>
      <xdr:row>63</xdr:row>
      <xdr:rowOff>9525</xdr:rowOff>
    </xdr:to>
    <xdr:cxnSp macro="">
      <xdr:nvCxnSpPr>
        <xdr:cNvPr id="192" name="直線コネクタ 191">
          <a:extLst>
            <a:ext uri="{FF2B5EF4-FFF2-40B4-BE49-F238E27FC236}">
              <a16:creationId xmlns:a16="http://schemas.microsoft.com/office/drawing/2014/main" id="{0F6916F1-4691-4241-8EE6-889878DEF808}"/>
            </a:ext>
          </a:extLst>
        </xdr:cNvPr>
        <xdr:cNvCxnSpPr/>
      </xdr:nvCxnSpPr>
      <xdr:spPr>
        <a:xfrm>
          <a:off x="3797300" y="107880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69215</xdr:rowOff>
    </xdr:from>
    <xdr:to>
      <xdr:col>15</xdr:col>
      <xdr:colOff>101600</xdr:colOff>
      <xdr:row>62</xdr:row>
      <xdr:rowOff>170815</xdr:rowOff>
    </xdr:to>
    <xdr:sp macro="" textlink="">
      <xdr:nvSpPr>
        <xdr:cNvPr id="193" name="楕円 192">
          <a:extLst>
            <a:ext uri="{FF2B5EF4-FFF2-40B4-BE49-F238E27FC236}">
              <a16:creationId xmlns:a16="http://schemas.microsoft.com/office/drawing/2014/main" id="{33877C25-F2CF-4661-8548-708B50C8710A}"/>
            </a:ext>
          </a:extLst>
        </xdr:cNvPr>
        <xdr:cNvSpPr/>
      </xdr:nvSpPr>
      <xdr:spPr>
        <a:xfrm>
          <a:off x="2857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120015</xdr:rowOff>
    </xdr:from>
    <xdr:to>
      <xdr:col>19</xdr:col>
      <xdr:colOff>177800</xdr:colOff>
      <xdr:row>62</xdr:row>
      <xdr:rowOff>158115</xdr:rowOff>
    </xdr:to>
    <xdr:cxnSp macro="">
      <xdr:nvCxnSpPr>
        <xdr:cNvPr id="194" name="直線コネクタ 193">
          <a:extLst>
            <a:ext uri="{FF2B5EF4-FFF2-40B4-BE49-F238E27FC236}">
              <a16:creationId xmlns:a16="http://schemas.microsoft.com/office/drawing/2014/main" id="{966310D8-FC2A-4532-AA9E-1C109F9AF6F8}"/>
            </a:ext>
          </a:extLst>
        </xdr:cNvPr>
        <xdr:cNvCxnSpPr/>
      </xdr:nvCxnSpPr>
      <xdr:spPr>
        <a:xfrm>
          <a:off x="2908300" y="10749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5" name="楕円 194">
          <a:extLst>
            <a:ext uri="{FF2B5EF4-FFF2-40B4-BE49-F238E27FC236}">
              <a16:creationId xmlns:a16="http://schemas.microsoft.com/office/drawing/2014/main" id="{79C17065-D771-4C90-8327-17F71EC9D84B}"/>
            </a:ext>
          </a:extLst>
        </xdr:cNvPr>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120015</xdr:rowOff>
    </xdr:to>
    <xdr:cxnSp macro="">
      <xdr:nvCxnSpPr>
        <xdr:cNvPr id="196" name="直線コネクタ 195">
          <a:extLst>
            <a:ext uri="{FF2B5EF4-FFF2-40B4-BE49-F238E27FC236}">
              <a16:creationId xmlns:a16="http://schemas.microsoft.com/office/drawing/2014/main" id="{4D39C67B-2FA0-437C-8A3B-91DD95132D37}"/>
            </a:ext>
          </a:extLst>
        </xdr:cNvPr>
        <xdr:cNvCxnSpPr/>
      </xdr:nvCxnSpPr>
      <xdr:spPr>
        <a:xfrm>
          <a:off x="2019300" y="10698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44450</xdr:rowOff>
    </xdr:from>
    <xdr:to>
      <xdr:col>6</xdr:col>
      <xdr:colOff>38100</xdr:colOff>
      <xdr:row>63</xdr:row>
      <xdr:rowOff>146050</xdr:rowOff>
    </xdr:to>
    <xdr:sp macro="" textlink="">
      <xdr:nvSpPr>
        <xdr:cNvPr id="197" name="楕円 196">
          <a:extLst>
            <a:ext uri="{FF2B5EF4-FFF2-40B4-BE49-F238E27FC236}">
              <a16:creationId xmlns:a16="http://schemas.microsoft.com/office/drawing/2014/main" id="{A1E744F3-A347-463C-B2DF-DACEC410DB3B}"/>
            </a:ext>
          </a:extLst>
        </xdr:cNvPr>
        <xdr:cNvSpPr/>
      </xdr:nvSpPr>
      <xdr:spPr>
        <a:xfrm>
          <a:off x="107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63</xdr:row>
      <xdr:rowOff>95250</xdr:rowOff>
    </xdr:to>
    <xdr:cxnSp macro="">
      <xdr:nvCxnSpPr>
        <xdr:cNvPr id="198" name="直線コネクタ 197">
          <a:extLst>
            <a:ext uri="{FF2B5EF4-FFF2-40B4-BE49-F238E27FC236}">
              <a16:creationId xmlns:a16="http://schemas.microsoft.com/office/drawing/2014/main" id="{ADAE2490-10E4-4AC8-A21D-505B0E650970}"/>
            </a:ext>
          </a:extLst>
        </xdr:cNvPr>
        <xdr:cNvCxnSpPr/>
      </xdr:nvCxnSpPr>
      <xdr:spPr>
        <a:xfrm flipV="1">
          <a:off x="1130300" y="10698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301CA7E0-444B-4FAD-8C7B-E74D971D83CB}"/>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68F26331-7177-4D72-923C-269475C59AA5}"/>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F3DE6820-99A5-485A-8074-6A65C0DB5229}"/>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F12D1015-03F1-44FD-A1C6-763F2805A537}"/>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28592</xdr:rowOff>
    </xdr:from>
    <xdr:ext cx="405111" cy="259045"/>
    <xdr:sp macro="" textlink="">
      <xdr:nvSpPr>
        <xdr:cNvPr id="203" name="n_1mainValue【体育館・プール】&#10;有形固定資産減価償却率">
          <a:extLst>
            <a:ext uri="{FF2B5EF4-FFF2-40B4-BE49-F238E27FC236}">
              <a16:creationId xmlns:a16="http://schemas.microsoft.com/office/drawing/2014/main" id="{EC24AC49-A86F-4E58-91FD-1BA1E572D0CF}"/>
            </a:ext>
          </a:extLst>
        </xdr:cNvPr>
        <xdr:cNvSpPr txBox="1"/>
      </xdr:nvSpPr>
      <xdr:spPr>
        <a:xfrm>
          <a:off x="35820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161942</xdr:rowOff>
    </xdr:from>
    <xdr:ext cx="405111" cy="259045"/>
    <xdr:sp macro="" textlink="">
      <xdr:nvSpPr>
        <xdr:cNvPr id="204" name="n_2mainValue【体育館・プール】&#10;有形固定資産減価償却率">
          <a:extLst>
            <a:ext uri="{FF2B5EF4-FFF2-40B4-BE49-F238E27FC236}">
              <a16:creationId xmlns:a16="http://schemas.microsoft.com/office/drawing/2014/main" id="{EBA21B9B-7B64-4048-B235-6DAE219545D2}"/>
            </a:ext>
          </a:extLst>
        </xdr:cNvPr>
        <xdr:cNvSpPr txBox="1"/>
      </xdr:nvSpPr>
      <xdr:spPr>
        <a:xfrm>
          <a:off x="2705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205" name="n_3mainValue【体育館・プール】&#10;有形固定資産減価償却率">
          <a:extLst>
            <a:ext uri="{FF2B5EF4-FFF2-40B4-BE49-F238E27FC236}">
              <a16:creationId xmlns:a16="http://schemas.microsoft.com/office/drawing/2014/main" id="{278E05DA-B042-4D1E-AA97-3D4ECBD33DD6}"/>
            </a:ext>
          </a:extLst>
        </xdr:cNvPr>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137177</xdr:rowOff>
    </xdr:from>
    <xdr:ext cx="405111" cy="259045"/>
    <xdr:sp macro="" textlink="">
      <xdr:nvSpPr>
        <xdr:cNvPr id="206" name="n_4mainValue【体育館・プール】&#10;有形固定資産減価償却率">
          <a:extLst>
            <a:ext uri="{FF2B5EF4-FFF2-40B4-BE49-F238E27FC236}">
              <a16:creationId xmlns:a16="http://schemas.microsoft.com/office/drawing/2014/main" id="{15D9BD23-D1F6-4FD9-B378-1838269997E3}"/>
            </a:ext>
          </a:extLst>
        </xdr:cNvPr>
        <xdr:cNvSpPr txBox="1"/>
      </xdr:nvSpPr>
      <xdr:spPr>
        <a:xfrm>
          <a:off x="927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7DFA3D1-3ED5-4FD7-A461-FA2CC3AD92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BE6BA54-AF77-4920-8350-441CE03443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31DCC1D-CAA0-49F9-A281-3CE4B2C61F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28F3385-76B0-4F29-98BC-3F0497BC59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663B207-20C1-4D6E-8D97-5761AAB0D3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40BDA75-ED54-4F41-93FE-829D97414C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6BE1626-267A-4643-AE30-765E3ADCC1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E47E9DC-D85F-4A61-8905-F9B3ADF71D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38EC7A-68BB-4E28-ACC3-0C0ABF8CBE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683DD6F-4C9A-4E2D-A17D-743971BB18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E8D0458-AAB6-4C3C-B956-7038AC6460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46315848-51F4-47E8-A9C7-5F145309320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3C5BE51-0F27-4F1C-9D77-EF613B215F4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DD1B84A-4FC3-48C5-8697-0445AEEF27E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9E475C2-DCEE-4D54-90DF-E83B532061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66FCE94-7AD8-45A8-A89A-7761CF269C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D39CCC5-4482-4566-917A-3A24211498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D94DFC99-79B0-431D-82E2-7FF9A6AEF54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0A9B4A-8332-4A46-972C-75E81824ED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8C2ED0C-C01D-43E0-92E0-0410BE0D167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F8AED67-5005-4D95-8F76-E5F468F4A9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95EBB10-8389-4A27-A523-98C8D1043EB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FF510F3-E344-4A04-971A-7681EBD840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668A5223-D615-45D9-9466-5F762E096168}"/>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A86960B4-1832-43EC-997D-F557817B33A5}"/>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F15D28B2-571E-4AC0-9A58-86780013CBF9}"/>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B1C5B917-A9CB-41A8-9BC4-A6AD2598812D}"/>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2AA8FE5C-9767-4B1D-B0F1-8E4BD5D68DF9}"/>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2582F931-5F64-4335-972E-C43C4B4DA5E7}"/>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C36CEF3-645B-413F-8F97-D4C3AF095025}"/>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BCE7191E-F615-4979-A89E-E7A55E0013C1}"/>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552BD69F-776D-4784-88BB-1C2F1A3DC38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AB429DE9-8D36-4837-84D3-02A11B96FB9A}"/>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509E6ABE-A108-4B93-B68B-A7BAEB0B378C}"/>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2BB6A0-E521-475A-AAA5-009F9BD9E3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A58F049-B3FC-4E7D-9469-B1264B3495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0E25D0-1C9D-434C-B4F1-F03CDA3E1B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360A30-0822-4FA5-8D17-525FCA86A6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741D391-209D-4524-82F1-AFFC33BB56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46" name="楕円 245">
          <a:extLst>
            <a:ext uri="{FF2B5EF4-FFF2-40B4-BE49-F238E27FC236}">
              <a16:creationId xmlns:a16="http://schemas.microsoft.com/office/drawing/2014/main" id="{8EC63E21-88EC-4E9D-872B-6A9557F64916}"/>
            </a:ext>
          </a:extLst>
        </xdr:cNvPr>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47" name="【体育館・プール】&#10;一人当たり面積該当値テキスト">
          <a:extLst>
            <a:ext uri="{FF2B5EF4-FFF2-40B4-BE49-F238E27FC236}">
              <a16:creationId xmlns:a16="http://schemas.microsoft.com/office/drawing/2014/main" id="{955E252D-2C7C-4CC9-A7E2-D4CCAA317AB8}"/>
            </a:ext>
          </a:extLst>
        </xdr:cNvPr>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xdr:rowOff>
    </xdr:from>
    <xdr:to>
      <xdr:col>50</xdr:col>
      <xdr:colOff>165100</xdr:colOff>
      <xdr:row>63</xdr:row>
      <xdr:rowOff>111760</xdr:rowOff>
    </xdr:to>
    <xdr:sp macro="" textlink="">
      <xdr:nvSpPr>
        <xdr:cNvPr id="248" name="楕円 247">
          <a:extLst>
            <a:ext uri="{FF2B5EF4-FFF2-40B4-BE49-F238E27FC236}">
              <a16:creationId xmlns:a16="http://schemas.microsoft.com/office/drawing/2014/main" id="{BC1C544E-25A2-47CF-99E9-A491811E7EC8}"/>
            </a:ext>
          </a:extLst>
        </xdr:cNvPr>
        <xdr:cNvSpPr/>
      </xdr:nvSpPr>
      <xdr:spPr>
        <a:xfrm>
          <a:off x="958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60960</xdr:rowOff>
    </xdr:from>
    <xdr:to>
      <xdr:col>55</xdr:col>
      <xdr:colOff>0</xdr:colOff>
      <xdr:row>63</xdr:row>
      <xdr:rowOff>60960</xdr:rowOff>
    </xdr:to>
    <xdr:cxnSp macro="">
      <xdr:nvCxnSpPr>
        <xdr:cNvPr id="249" name="直線コネクタ 248">
          <a:extLst>
            <a:ext uri="{FF2B5EF4-FFF2-40B4-BE49-F238E27FC236}">
              <a16:creationId xmlns:a16="http://schemas.microsoft.com/office/drawing/2014/main" id="{A87F722A-A909-4B74-9443-ADA2086EBD0F}"/>
            </a:ext>
          </a:extLst>
        </xdr:cNvPr>
        <xdr:cNvCxnSpPr/>
      </xdr:nvCxnSpPr>
      <xdr:spPr>
        <a:xfrm>
          <a:off x="9639300" y="1086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50" name="楕円 249">
          <a:extLst>
            <a:ext uri="{FF2B5EF4-FFF2-40B4-BE49-F238E27FC236}">
              <a16:creationId xmlns:a16="http://schemas.microsoft.com/office/drawing/2014/main" id="{33340BE4-6D3C-4E5C-A17F-933403C5BC7F}"/>
            </a:ext>
          </a:extLst>
        </xdr:cNvPr>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60960</xdr:rowOff>
    </xdr:from>
    <xdr:to>
      <xdr:col>50</xdr:col>
      <xdr:colOff>114300</xdr:colOff>
      <xdr:row>63</xdr:row>
      <xdr:rowOff>60960</xdr:rowOff>
    </xdr:to>
    <xdr:cxnSp macro="">
      <xdr:nvCxnSpPr>
        <xdr:cNvPr id="251" name="直線コネクタ 250">
          <a:extLst>
            <a:ext uri="{FF2B5EF4-FFF2-40B4-BE49-F238E27FC236}">
              <a16:creationId xmlns:a16="http://schemas.microsoft.com/office/drawing/2014/main" id="{02D6A30A-F3BB-40CC-A33A-3B31A34F7EDD}"/>
            </a:ext>
          </a:extLst>
        </xdr:cNvPr>
        <xdr:cNvCxnSpPr/>
      </xdr:nvCxnSpPr>
      <xdr:spPr>
        <a:xfrm>
          <a:off x="8750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xdr:rowOff>
    </xdr:from>
    <xdr:to>
      <xdr:col>41</xdr:col>
      <xdr:colOff>101600</xdr:colOff>
      <xdr:row>63</xdr:row>
      <xdr:rowOff>113665</xdr:rowOff>
    </xdr:to>
    <xdr:sp macro="" textlink="">
      <xdr:nvSpPr>
        <xdr:cNvPr id="252" name="楕円 251">
          <a:extLst>
            <a:ext uri="{FF2B5EF4-FFF2-40B4-BE49-F238E27FC236}">
              <a16:creationId xmlns:a16="http://schemas.microsoft.com/office/drawing/2014/main" id="{1879FDBC-DE16-4762-9F40-52B5ACB854E6}"/>
            </a:ext>
          </a:extLst>
        </xdr:cNvPr>
        <xdr:cNvSpPr/>
      </xdr:nvSpPr>
      <xdr:spPr>
        <a:xfrm>
          <a:off x="7810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60960</xdr:rowOff>
    </xdr:from>
    <xdr:to>
      <xdr:col>45</xdr:col>
      <xdr:colOff>177800</xdr:colOff>
      <xdr:row>63</xdr:row>
      <xdr:rowOff>62865</xdr:rowOff>
    </xdr:to>
    <xdr:cxnSp macro="">
      <xdr:nvCxnSpPr>
        <xdr:cNvPr id="253" name="直線コネクタ 252">
          <a:extLst>
            <a:ext uri="{FF2B5EF4-FFF2-40B4-BE49-F238E27FC236}">
              <a16:creationId xmlns:a16="http://schemas.microsoft.com/office/drawing/2014/main" id="{BCF65F2A-D926-4716-A12B-2E12B065663E}"/>
            </a:ext>
          </a:extLst>
        </xdr:cNvPr>
        <xdr:cNvCxnSpPr/>
      </xdr:nvCxnSpPr>
      <xdr:spPr>
        <a:xfrm flipV="1">
          <a:off x="7861300" y="108623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xdr:rowOff>
    </xdr:from>
    <xdr:to>
      <xdr:col>36</xdr:col>
      <xdr:colOff>165100</xdr:colOff>
      <xdr:row>63</xdr:row>
      <xdr:rowOff>113665</xdr:rowOff>
    </xdr:to>
    <xdr:sp macro="" textlink="">
      <xdr:nvSpPr>
        <xdr:cNvPr id="254" name="楕円 253">
          <a:extLst>
            <a:ext uri="{FF2B5EF4-FFF2-40B4-BE49-F238E27FC236}">
              <a16:creationId xmlns:a16="http://schemas.microsoft.com/office/drawing/2014/main" id="{92A0CCD5-0CE7-4353-9D78-C0ADED3F04DC}"/>
            </a:ext>
          </a:extLst>
        </xdr:cNvPr>
        <xdr:cNvSpPr/>
      </xdr:nvSpPr>
      <xdr:spPr>
        <a:xfrm>
          <a:off x="6921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62865</xdr:rowOff>
    </xdr:from>
    <xdr:to>
      <xdr:col>41</xdr:col>
      <xdr:colOff>50800</xdr:colOff>
      <xdr:row>63</xdr:row>
      <xdr:rowOff>62865</xdr:rowOff>
    </xdr:to>
    <xdr:cxnSp macro="">
      <xdr:nvCxnSpPr>
        <xdr:cNvPr id="255" name="直線コネクタ 254">
          <a:extLst>
            <a:ext uri="{FF2B5EF4-FFF2-40B4-BE49-F238E27FC236}">
              <a16:creationId xmlns:a16="http://schemas.microsoft.com/office/drawing/2014/main" id="{EF3AF394-BFCB-4A6D-A31B-1F58A3B09BEB}"/>
            </a:ext>
          </a:extLst>
        </xdr:cNvPr>
        <xdr:cNvCxnSpPr/>
      </xdr:nvCxnSpPr>
      <xdr:spPr>
        <a:xfrm>
          <a:off x="6972300" y="10864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45813BFF-9A2B-48DC-BCAE-75C7700581F2}"/>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1617D9F1-181F-4355-8ED4-EB346FD0F8DA}"/>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CACE6798-F55B-41DC-BCBE-EE6509079C33}"/>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1FD6019C-5B4E-4C84-A246-48093F13BDCB}"/>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102887</xdr:rowOff>
    </xdr:from>
    <xdr:ext cx="469744" cy="259045"/>
    <xdr:sp macro="" textlink="">
      <xdr:nvSpPr>
        <xdr:cNvPr id="260" name="n_1mainValue【体育館・プール】&#10;一人当たり面積">
          <a:extLst>
            <a:ext uri="{FF2B5EF4-FFF2-40B4-BE49-F238E27FC236}">
              <a16:creationId xmlns:a16="http://schemas.microsoft.com/office/drawing/2014/main" id="{2F450299-4746-4A48-BBCD-724FE05266B0}"/>
            </a:ext>
          </a:extLst>
        </xdr:cNvPr>
        <xdr:cNvSpPr txBox="1"/>
      </xdr:nvSpPr>
      <xdr:spPr>
        <a:xfrm>
          <a:off x="9391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102887</xdr:rowOff>
    </xdr:from>
    <xdr:ext cx="469744" cy="259045"/>
    <xdr:sp macro="" textlink="">
      <xdr:nvSpPr>
        <xdr:cNvPr id="261" name="n_2mainValue【体育館・プール】&#10;一人当たり面積">
          <a:extLst>
            <a:ext uri="{FF2B5EF4-FFF2-40B4-BE49-F238E27FC236}">
              <a16:creationId xmlns:a16="http://schemas.microsoft.com/office/drawing/2014/main" id="{531876F8-0ED7-4ECC-8BFC-5E6F29C853AB}"/>
            </a:ext>
          </a:extLst>
        </xdr:cNvPr>
        <xdr:cNvSpPr txBox="1"/>
      </xdr:nvSpPr>
      <xdr:spPr>
        <a:xfrm>
          <a:off x="8515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104792</xdr:rowOff>
    </xdr:from>
    <xdr:ext cx="469744" cy="259045"/>
    <xdr:sp macro="" textlink="">
      <xdr:nvSpPr>
        <xdr:cNvPr id="262" name="n_3mainValue【体育館・プール】&#10;一人当たり面積">
          <a:extLst>
            <a:ext uri="{FF2B5EF4-FFF2-40B4-BE49-F238E27FC236}">
              <a16:creationId xmlns:a16="http://schemas.microsoft.com/office/drawing/2014/main" id="{7EC4B806-6594-40C7-BE92-487D2CEE0B06}"/>
            </a:ext>
          </a:extLst>
        </xdr:cNvPr>
        <xdr:cNvSpPr txBox="1"/>
      </xdr:nvSpPr>
      <xdr:spPr>
        <a:xfrm>
          <a:off x="7626427" y="109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104792</xdr:rowOff>
    </xdr:from>
    <xdr:ext cx="469744" cy="259045"/>
    <xdr:sp macro="" textlink="">
      <xdr:nvSpPr>
        <xdr:cNvPr id="263" name="n_4mainValue【体育館・プール】&#10;一人当たり面積">
          <a:extLst>
            <a:ext uri="{FF2B5EF4-FFF2-40B4-BE49-F238E27FC236}">
              <a16:creationId xmlns:a16="http://schemas.microsoft.com/office/drawing/2014/main" id="{67DB7694-AD8F-42FB-834B-A4259BB0BB5E}"/>
            </a:ext>
          </a:extLst>
        </xdr:cNvPr>
        <xdr:cNvSpPr txBox="1"/>
      </xdr:nvSpPr>
      <xdr:spPr>
        <a:xfrm>
          <a:off x="6737427" y="109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D0F98D7-8D44-4100-A117-E400FF3087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B1836EB-7426-4941-B50F-6006D1C5D6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1639539-89C2-42AC-A11C-DA15F4365B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61300EE-363A-416E-A79C-FEB334A991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A50D682-41E9-4037-B10A-E61F4F07F3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B56489F-2245-49F2-A0CA-ADCEE5D5F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345EC6-945B-4988-A3CD-36B92BAD64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1003775-3CD1-4A1F-BEAF-03EA5F7DA4A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8AF7EFE-C92B-4D6B-82FB-203D4EAEFE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F49E03-2B9E-45E6-96E7-BF685682D2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E3F0CC7-53F0-494C-9BAC-5951200A0E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8F063E5-77E0-495F-B684-9665D7A139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30EF611-3C05-48EC-A071-19B7D4F91A5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FF6E60C-79FD-45F5-8F95-5E1F59AF42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9DBBE60-A494-4BAC-B913-2BB39D1C9B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9515A1F-260D-4A03-99B4-BBE31B7EC2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734FDF4-D492-48E2-81CB-AC3EEB9669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E1778A9-D2D9-4B13-93F7-770C6AD6C8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A546234-4AA8-492E-8B41-796FE0DA6A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3D78BF2-A083-4EC2-8F27-ABA5AF2F2D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397F465B-B69A-46F9-898B-53C86F7FA82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0E8CB5D-4178-4C06-9EF5-9556FB67F1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85FF017-4DBC-481C-A4C9-E3D7D0890C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A326D5E8-9736-4D9B-8F8D-E8BCBF5BB7C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61AF99C-6E29-4FD4-9CCE-62B3B961D3D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43CFC0E2-DE9E-4450-9C63-81CAD32C333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72049B78-3784-44B9-A558-C507DA7B897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C942585-3276-4AB3-AD2A-9325993A240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9FE6F6C-2537-4721-82AB-241B9A88B0CC}"/>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794666F1-546A-46FA-A0CF-F794647315B7}"/>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857057F-B921-4A7C-90F4-7C5062F03F57}"/>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42714FCB-3F50-4E10-9887-07D6EFF7EFA9}"/>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60AFDD7D-3207-47A8-A798-0F7DA2F52B78}"/>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909670D6-A545-4D37-902F-748B7F76C9F5}"/>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69D352-97C2-4EBA-A13B-F4AEB351AC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6701D4-381D-41AD-9302-2BBFA246CD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44AAA2-BD88-44E8-AA35-F707A40FD9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B43DD3-F740-4777-B915-54CF4DEC45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234C11-6235-4043-B160-9F09BD3486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303" name="楕円 302">
          <a:extLst>
            <a:ext uri="{FF2B5EF4-FFF2-40B4-BE49-F238E27FC236}">
              <a16:creationId xmlns:a16="http://schemas.microsoft.com/office/drawing/2014/main" id="{CFF95E99-8498-477F-A1A1-CBC5FF350D7F}"/>
            </a:ext>
          </a:extLst>
        </xdr:cNvPr>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F5B6491-4F4A-49FE-8783-1906BF75A057}"/>
            </a:ext>
          </a:extLst>
        </xdr:cNvPr>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15239</xdr:rowOff>
    </xdr:from>
    <xdr:to>
      <xdr:col>20</xdr:col>
      <xdr:colOff>38100</xdr:colOff>
      <xdr:row>81</xdr:row>
      <xdr:rowOff>116839</xdr:rowOff>
    </xdr:to>
    <xdr:sp macro="" textlink="">
      <xdr:nvSpPr>
        <xdr:cNvPr id="305" name="楕円 304">
          <a:extLst>
            <a:ext uri="{FF2B5EF4-FFF2-40B4-BE49-F238E27FC236}">
              <a16:creationId xmlns:a16="http://schemas.microsoft.com/office/drawing/2014/main" id="{29437AB5-1609-44D6-8310-5DB8A6E51343}"/>
            </a:ext>
          </a:extLst>
        </xdr:cNvPr>
        <xdr:cNvSpPr/>
      </xdr:nvSpPr>
      <xdr:spPr>
        <a:xfrm>
          <a:off x="37465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66039</xdr:rowOff>
    </xdr:from>
    <xdr:to>
      <xdr:col>24</xdr:col>
      <xdr:colOff>63500</xdr:colOff>
      <xdr:row>81</xdr:row>
      <xdr:rowOff>87630</xdr:rowOff>
    </xdr:to>
    <xdr:cxnSp macro="">
      <xdr:nvCxnSpPr>
        <xdr:cNvPr id="306" name="直線コネクタ 305">
          <a:extLst>
            <a:ext uri="{FF2B5EF4-FFF2-40B4-BE49-F238E27FC236}">
              <a16:creationId xmlns:a16="http://schemas.microsoft.com/office/drawing/2014/main" id="{7BA96EBB-6228-498A-9164-88080BE9030C}"/>
            </a:ext>
          </a:extLst>
        </xdr:cNvPr>
        <xdr:cNvCxnSpPr/>
      </xdr:nvCxnSpPr>
      <xdr:spPr>
        <a:xfrm>
          <a:off x="3797300" y="13953489"/>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7" name="楕円 306">
          <a:extLst>
            <a:ext uri="{FF2B5EF4-FFF2-40B4-BE49-F238E27FC236}">
              <a16:creationId xmlns:a16="http://schemas.microsoft.com/office/drawing/2014/main" id="{AAFB496B-0916-43DE-97A7-F0A5F8B41412}"/>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66039</xdr:rowOff>
    </xdr:to>
    <xdr:cxnSp macro="">
      <xdr:nvCxnSpPr>
        <xdr:cNvPr id="308" name="直線コネクタ 307">
          <a:extLst>
            <a:ext uri="{FF2B5EF4-FFF2-40B4-BE49-F238E27FC236}">
              <a16:creationId xmlns:a16="http://schemas.microsoft.com/office/drawing/2014/main" id="{E3596D3B-DBC1-49ED-86E7-9FB4FAF57AB7}"/>
            </a:ext>
          </a:extLst>
        </xdr:cNvPr>
        <xdr:cNvCxnSpPr/>
      </xdr:nvCxnSpPr>
      <xdr:spPr>
        <a:xfrm>
          <a:off x="2908300" y="139255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149861</xdr:rowOff>
    </xdr:from>
    <xdr:to>
      <xdr:col>10</xdr:col>
      <xdr:colOff>165100</xdr:colOff>
      <xdr:row>81</xdr:row>
      <xdr:rowOff>80011</xdr:rowOff>
    </xdr:to>
    <xdr:sp macro="" textlink="">
      <xdr:nvSpPr>
        <xdr:cNvPr id="309" name="楕円 308">
          <a:extLst>
            <a:ext uri="{FF2B5EF4-FFF2-40B4-BE49-F238E27FC236}">
              <a16:creationId xmlns:a16="http://schemas.microsoft.com/office/drawing/2014/main" id="{A0E2C6EC-70B8-4518-AA5A-F115E5493FEB}"/>
            </a:ext>
          </a:extLst>
        </xdr:cNvPr>
        <xdr:cNvSpPr/>
      </xdr:nvSpPr>
      <xdr:spPr>
        <a:xfrm>
          <a:off x="19685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29211</xdr:rowOff>
    </xdr:from>
    <xdr:to>
      <xdr:col>15</xdr:col>
      <xdr:colOff>50800</xdr:colOff>
      <xdr:row>81</xdr:row>
      <xdr:rowOff>38100</xdr:rowOff>
    </xdr:to>
    <xdr:cxnSp macro="">
      <xdr:nvCxnSpPr>
        <xdr:cNvPr id="310" name="直線コネクタ 309">
          <a:extLst>
            <a:ext uri="{FF2B5EF4-FFF2-40B4-BE49-F238E27FC236}">
              <a16:creationId xmlns:a16="http://schemas.microsoft.com/office/drawing/2014/main" id="{44142EBE-8C33-4D7A-A464-620C7B41D15D}"/>
            </a:ext>
          </a:extLst>
        </xdr:cNvPr>
        <xdr:cNvCxnSpPr/>
      </xdr:nvCxnSpPr>
      <xdr:spPr>
        <a:xfrm>
          <a:off x="2019300" y="139166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128270</xdr:rowOff>
    </xdr:from>
    <xdr:to>
      <xdr:col>6</xdr:col>
      <xdr:colOff>38100</xdr:colOff>
      <xdr:row>81</xdr:row>
      <xdr:rowOff>58420</xdr:rowOff>
    </xdr:to>
    <xdr:sp macro="" textlink="">
      <xdr:nvSpPr>
        <xdr:cNvPr id="311" name="楕円 310">
          <a:extLst>
            <a:ext uri="{FF2B5EF4-FFF2-40B4-BE49-F238E27FC236}">
              <a16:creationId xmlns:a16="http://schemas.microsoft.com/office/drawing/2014/main" id="{83B1ED1D-B412-4EBF-9CFF-C8CFB10E385C}"/>
            </a:ext>
          </a:extLst>
        </xdr:cNvPr>
        <xdr:cNvSpPr/>
      </xdr:nvSpPr>
      <xdr:spPr>
        <a:xfrm>
          <a:off x="1079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xdr:rowOff>
    </xdr:from>
    <xdr:to>
      <xdr:col>10</xdr:col>
      <xdr:colOff>114300</xdr:colOff>
      <xdr:row>81</xdr:row>
      <xdr:rowOff>29211</xdr:rowOff>
    </xdr:to>
    <xdr:cxnSp macro="">
      <xdr:nvCxnSpPr>
        <xdr:cNvPr id="312" name="直線コネクタ 311">
          <a:extLst>
            <a:ext uri="{FF2B5EF4-FFF2-40B4-BE49-F238E27FC236}">
              <a16:creationId xmlns:a16="http://schemas.microsoft.com/office/drawing/2014/main" id="{BF687875-6E07-4E26-8B0A-3CE16AE46124}"/>
            </a:ext>
          </a:extLst>
        </xdr:cNvPr>
        <xdr:cNvCxnSpPr/>
      </xdr:nvCxnSpPr>
      <xdr:spPr>
        <a:xfrm>
          <a:off x="1130300" y="138950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7D46BCB8-9CCE-47C0-8FBF-5D019CAABD7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B77AC2F2-D901-478A-B265-E01435A1E024}"/>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194C623B-C5FC-442B-ADC4-1F67B26877CD}"/>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B4846922-C8AD-4B9A-8A3D-6D8934CC58A7}"/>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133366</xdr:rowOff>
    </xdr:from>
    <xdr:ext cx="405111" cy="259045"/>
    <xdr:sp macro="" textlink="">
      <xdr:nvSpPr>
        <xdr:cNvPr id="317" name="n_1mainValue【福祉施設】&#10;有形固定資産減価償却率">
          <a:extLst>
            <a:ext uri="{FF2B5EF4-FFF2-40B4-BE49-F238E27FC236}">
              <a16:creationId xmlns:a16="http://schemas.microsoft.com/office/drawing/2014/main" id="{84D24DF2-EEFF-414C-96FD-1EC1072F8BED}"/>
            </a:ext>
          </a:extLst>
        </xdr:cNvPr>
        <xdr:cNvSpPr txBox="1"/>
      </xdr:nvSpPr>
      <xdr:spPr>
        <a:xfrm>
          <a:off x="35820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18" name="n_2mainValue【福祉施設】&#10;有形固定資産減価償却率">
          <a:extLst>
            <a:ext uri="{FF2B5EF4-FFF2-40B4-BE49-F238E27FC236}">
              <a16:creationId xmlns:a16="http://schemas.microsoft.com/office/drawing/2014/main" id="{EEE1C13B-6626-48D9-A7B4-B672DB082807}"/>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96538</xdr:rowOff>
    </xdr:from>
    <xdr:ext cx="405111" cy="259045"/>
    <xdr:sp macro="" textlink="">
      <xdr:nvSpPr>
        <xdr:cNvPr id="319" name="n_3mainValue【福祉施設】&#10;有形固定資産減価償却率">
          <a:extLst>
            <a:ext uri="{FF2B5EF4-FFF2-40B4-BE49-F238E27FC236}">
              <a16:creationId xmlns:a16="http://schemas.microsoft.com/office/drawing/2014/main" id="{BEC9B608-EE71-4B14-A68C-B5A54A54AAF1}"/>
            </a:ext>
          </a:extLst>
        </xdr:cNvPr>
        <xdr:cNvSpPr txBox="1"/>
      </xdr:nvSpPr>
      <xdr:spPr>
        <a:xfrm>
          <a:off x="18167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74947</xdr:rowOff>
    </xdr:from>
    <xdr:ext cx="405111" cy="259045"/>
    <xdr:sp macro="" textlink="">
      <xdr:nvSpPr>
        <xdr:cNvPr id="320" name="n_4mainValue【福祉施設】&#10;有形固定資産減価償却率">
          <a:extLst>
            <a:ext uri="{FF2B5EF4-FFF2-40B4-BE49-F238E27FC236}">
              <a16:creationId xmlns:a16="http://schemas.microsoft.com/office/drawing/2014/main" id="{370D1085-5BCD-4096-BE68-451A3434AB14}"/>
            </a:ext>
          </a:extLst>
        </xdr:cNvPr>
        <xdr:cNvSpPr txBox="1"/>
      </xdr:nvSpPr>
      <xdr:spPr>
        <a:xfrm>
          <a:off x="927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292D203-63FA-4740-A924-A1DDA50760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2929286-B330-47AB-A91C-1ECC323143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6FCAB54-1EA6-4A9F-8716-0EE9213BF2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2D3FE11-402F-4258-BD52-72D5D6FF39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3C67E7F-C756-46F1-91F3-D27C3DD138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4394180-9531-4326-BEEE-BB5079987A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A881D99-7BE0-473F-9AA6-D256FD5CAE0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EFC3730-1A83-4FDF-8352-8BAD7303FA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17780B0-579E-451D-8650-05ED8320CB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6EA4569-1939-4F97-AD36-480147EB69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B03BE955-67C9-4ABC-A7D3-364FB698AFB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4A435AD5-88EA-4424-BE50-FE93F0DC759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E3B9486-5B22-4C24-8590-572B5490691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78769F1-E3F3-4AC4-BADB-4A672CE6CA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B7DC7D30-119D-41E3-A07F-689B14EE18D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E324D24-546A-49EC-BD22-D151E408223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6EAC9D8-4A3C-4B68-9CCC-BFCBE32102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795D84C-D647-49F8-BEB4-2EB9B709D2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83F05CC-C369-4F10-B068-6F4E49F2AE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84975BE-4357-4D7C-9646-094487D35E7C}"/>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61952707-9FDB-44A3-BBE7-21B3C0E82DEF}"/>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5D36D1DD-3956-4877-A41B-99808DB2F2A3}"/>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94A27D3B-E908-49AA-A22D-691D3C146677}"/>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692FA43-D058-4AA3-B21F-85734AC9E0A3}"/>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2A9F03AE-C526-4EC4-942F-34A439A5E594}"/>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DBAD439-BCB4-4218-A0F1-F6323F9513EE}"/>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A778BC82-C59F-4405-9205-AE6611EFEA32}"/>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FF8D1E71-2344-4347-A41F-B380CDA0ECF1}"/>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A0E3B63E-4A99-4FEE-92FD-C2CA61E360F1}"/>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877B4E4C-8466-435F-81AA-CEC3AD5D530C}"/>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D720D30-4E46-4FF0-888F-78C0A27AC8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719FB26-5983-4F48-82B4-D8D25FD37F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4BBB696-D861-4FF5-A0A3-D93EDC87AE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FBE1B1-E9BF-4610-88FF-31812CC9D8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5CF2CE6-3E45-43F1-9437-1E8634D02A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55880</xdr:rowOff>
    </xdr:from>
    <xdr:to>
      <xdr:col>55</xdr:col>
      <xdr:colOff>50800</xdr:colOff>
      <xdr:row>81</xdr:row>
      <xdr:rowOff>157480</xdr:rowOff>
    </xdr:to>
    <xdr:sp macro="" textlink="">
      <xdr:nvSpPr>
        <xdr:cNvPr id="356" name="楕円 355">
          <a:extLst>
            <a:ext uri="{FF2B5EF4-FFF2-40B4-BE49-F238E27FC236}">
              <a16:creationId xmlns:a16="http://schemas.microsoft.com/office/drawing/2014/main" id="{C6AF99FD-D66F-4806-A5CD-8FFC6BFD09AE}"/>
            </a:ext>
          </a:extLst>
        </xdr:cNvPr>
        <xdr:cNvSpPr/>
      </xdr:nvSpPr>
      <xdr:spPr>
        <a:xfrm>
          <a:off x="10426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78757</xdr:rowOff>
    </xdr:from>
    <xdr:ext cx="469744" cy="259045"/>
    <xdr:sp macro="" textlink="">
      <xdr:nvSpPr>
        <xdr:cNvPr id="357" name="【福祉施設】&#10;一人当たり面積該当値テキスト">
          <a:extLst>
            <a:ext uri="{FF2B5EF4-FFF2-40B4-BE49-F238E27FC236}">
              <a16:creationId xmlns:a16="http://schemas.microsoft.com/office/drawing/2014/main" id="{ADD87B13-5C9D-41CD-A287-36D408A82F78}"/>
            </a:ext>
          </a:extLst>
        </xdr:cNvPr>
        <xdr:cNvSpPr txBox="1"/>
      </xdr:nvSpPr>
      <xdr:spPr>
        <a:xfrm>
          <a:off x="10515600"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xdr:rowOff>
    </xdr:from>
    <xdr:to>
      <xdr:col>50</xdr:col>
      <xdr:colOff>165100</xdr:colOff>
      <xdr:row>81</xdr:row>
      <xdr:rowOff>117475</xdr:rowOff>
    </xdr:to>
    <xdr:sp macro="" textlink="">
      <xdr:nvSpPr>
        <xdr:cNvPr id="358" name="楕円 357">
          <a:extLst>
            <a:ext uri="{FF2B5EF4-FFF2-40B4-BE49-F238E27FC236}">
              <a16:creationId xmlns:a16="http://schemas.microsoft.com/office/drawing/2014/main" id="{F8AF5862-F74E-46C4-B343-568747D72DD5}"/>
            </a:ext>
          </a:extLst>
        </xdr:cNvPr>
        <xdr:cNvSpPr/>
      </xdr:nvSpPr>
      <xdr:spPr>
        <a:xfrm>
          <a:off x="9588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66675</xdr:rowOff>
    </xdr:from>
    <xdr:to>
      <xdr:col>55</xdr:col>
      <xdr:colOff>0</xdr:colOff>
      <xdr:row>81</xdr:row>
      <xdr:rowOff>106680</xdr:rowOff>
    </xdr:to>
    <xdr:cxnSp macro="">
      <xdr:nvCxnSpPr>
        <xdr:cNvPr id="359" name="直線コネクタ 358">
          <a:extLst>
            <a:ext uri="{FF2B5EF4-FFF2-40B4-BE49-F238E27FC236}">
              <a16:creationId xmlns:a16="http://schemas.microsoft.com/office/drawing/2014/main" id="{FA2FD626-7C73-4128-9B98-2B590BA2775B}"/>
            </a:ext>
          </a:extLst>
        </xdr:cNvPr>
        <xdr:cNvCxnSpPr/>
      </xdr:nvCxnSpPr>
      <xdr:spPr>
        <a:xfrm>
          <a:off x="9639300" y="139541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21589</xdr:rowOff>
    </xdr:from>
    <xdr:to>
      <xdr:col>46</xdr:col>
      <xdr:colOff>38100</xdr:colOff>
      <xdr:row>81</xdr:row>
      <xdr:rowOff>123189</xdr:rowOff>
    </xdr:to>
    <xdr:sp macro="" textlink="">
      <xdr:nvSpPr>
        <xdr:cNvPr id="360" name="楕円 359">
          <a:extLst>
            <a:ext uri="{FF2B5EF4-FFF2-40B4-BE49-F238E27FC236}">
              <a16:creationId xmlns:a16="http://schemas.microsoft.com/office/drawing/2014/main" id="{742A390C-9005-4B03-8539-F64BC73BB2F2}"/>
            </a:ext>
          </a:extLst>
        </xdr:cNvPr>
        <xdr:cNvSpPr/>
      </xdr:nvSpPr>
      <xdr:spPr>
        <a:xfrm>
          <a:off x="869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66675</xdr:rowOff>
    </xdr:from>
    <xdr:to>
      <xdr:col>50</xdr:col>
      <xdr:colOff>114300</xdr:colOff>
      <xdr:row>81</xdr:row>
      <xdr:rowOff>72389</xdr:rowOff>
    </xdr:to>
    <xdr:cxnSp macro="">
      <xdr:nvCxnSpPr>
        <xdr:cNvPr id="361" name="直線コネクタ 360">
          <a:extLst>
            <a:ext uri="{FF2B5EF4-FFF2-40B4-BE49-F238E27FC236}">
              <a16:creationId xmlns:a16="http://schemas.microsoft.com/office/drawing/2014/main" id="{50387EB3-56D5-4806-9D2F-D981BBF6CD78}"/>
            </a:ext>
          </a:extLst>
        </xdr:cNvPr>
        <xdr:cNvCxnSpPr/>
      </xdr:nvCxnSpPr>
      <xdr:spPr>
        <a:xfrm flipV="1">
          <a:off x="8750300" y="13954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21589</xdr:rowOff>
    </xdr:from>
    <xdr:to>
      <xdr:col>41</xdr:col>
      <xdr:colOff>101600</xdr:colOff>
      <xdr:row>81</xdr:row>
      <xdr:rowOff>123189</xdr:rowOff>
    </xdr:to>
    <xdr:sp macro="" textlink="">
      <xdr:nvSpPr>
        <xdr:cNvPr id="362" name="楕円 361">
          <a:extLst>
            <a:ext uri="{FF2B5EF4-FFF2-40B4-BE49-F238E27FC236}">
              <a16:creationId xmlns:a16="http://schemas.microsoft.com/office/drawing/2014/main" id="{45DCFFED-9F25-41C1-B714-6A56B0181071}"/>
            </a:ext>
          </a:extLst>
        </xdr:cNvPr>
        <xdr:cNvSpPr/>
      </xdr:nvSpPr>
      <xdr:spPr>
        <a:xfrm>
          <a:off x="781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72389</xdr:rowOff>
    </xdr:from>
    <xdr:to>
      <xdr:col>45</xdr:col>
      <xdr:colOff>177800</xdr:colOff>
      <xdr:row>81</xdr:row>
      <xdr:rowOff>72389</xdr:rowOff>
    </xdr:to>
    <xdr:cxnSp macro="">
      <xdr:nvCxnSpPr>
        <xdr:cNvPr id="363" name="直線コネクタ 362">
          <a:extLst>
            <a:ext uri="{FF2B5EF4-FFF2-40B4-BE49-F238E27FC236}">
              <a16:creationId xmlns:a16="http://schemas.microsoft.com/office/drawing/2014/main" id="{F170A11F-4F08-4F54-AAEC-237A97519F0F}"/>
            </a:ext>
          </a:extLst>
        </xdr:cNvPr>
        <xdr:cNvCxnSpPr/>
      </xdr:nvCxnSpPr>
      <xdr:spPr>
        <a:xfrm>
          <a:off x="7861300" y="1395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27305</xdr:rowOff>
    </xdr:from>
    <xdr:to>
      <xdr:col>36</xdr:col>
      <xdr:colOff>165100</xdr:colOff>
      <xdr:row>81</xdr:row>
      <xdr:rowOff>128905</xdr:rowOff>
    </xdr:to>
    <xdr:sp macro="" textlink="">
      <xdr:nvSpPr>
        <xdr:cNvPr id="364" name="楕円 363">
          <a:extLst>
            <a:ext uri="{FF2B5EF4-FFF2-40B4-BE49-F238E27FC236}">
              <a16:creationId xmlns:a16="http://schemas.microsoft.com/office/drawing/2014/main" id="{71A02FC4-AF78-4DBE-8C08-48FA67ADBA2F}"/>
            </a:ext>
          </a:extLst>
        </xdr:cNvPr>
        <xdr:cNvSpPr/>
      </xdr:nvSpPr>
      <xdr:spPr>
        <a:xfrm>
          <a:off x="6921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72389</xdr:rowOff>
    </xdr:from>
    <xdr:to>
      <xdr:col>41</xdr:col>
      <xdr:colOff>50800</xdr:colOff>
      <xdr:row>81</xdr:row>
      <xdr:rowOff>78105</xdr:rowOff>
    </xdr:to>
    <xdr:cxnSp macro="">
      <xdr:nvCxnSpPr>
        <xdr:cNvPr id="365" name="直線コネクタ 364">
          <a:extLst>
            <a:ext uri="{FF2B5EF4-FFF2-40B4-BE49-F238E27FC236}">
              <a16:creationId xmlns:a16="http://schemas.microsoft.com/office/drawing/2014/main" id="{22D4747B-BC8B-4EC6-B2DD-4F9209B495A0}"/>
            </a:ext>
          </a:extLst>
        </xdr:cNvPr>
        <xdr:cNvCxnSpPr/>
      </xdr:nvCxnSpPr>
      <xdr:spPr>
        <a:xfrm flipV="1">
          <a:off x="6972300" y="139598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707E6EF7-E70A-4B88-A032-F6863D09DD0F}"/>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824BE050-72B1-4929-8235-0DEE46199236}"/>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AF8E0624-682A-406E-A61C-085FC00F844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4D1A01C7-F14C-4741-BDDA-7AD9C91E27BF}"/>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134002</xdr:rowOff>
    </xdr:from>
    <xdr:ext cx="469744" cy="259045"/>
    <xdr:sp macro="" textlink="">
      <xdr:nvSpPr>
        <xdr:cNvPr id="370" name="n_1mainValue【福祉施設】&#10;一人当たり面積">
          <a:extLst>
            <a:ext uri="{FF2B5EF4-FFF2-40B4-BE49-F238E27FC236}">
              <a16:creationId xmlns:a16="http://schemas.microsoft.com/office/drawing/2014/main" id="{EFFED363-F2D6-4224-B9E7-ABF3CF61F408}"/>
            </a:ext>
          </a:extLst>
        </xdr:cNvPr>
        <xdr:cNvSpPr txBox="1"/>
      </xdr:nvSpPr>
      <xdr:spPr>
        <a:xfrm>
          <a:off x="93917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139716</xdr:rowOff>
    </xdr:from>
    <xdr:ext cx="469744" cy="259045"/>
    <xdr:sp macro="" textlink="">
      <xdr:nvSpPr>
        <xdr:cNvPr id="371" name="n_2mainValue【福祉施設】&#10;一人当たり面積">
          <a:extLst>
            <a:ext uri="{FF2B5EF4-FFF2-40B4-BE49-F238E27FC236}">
              <a16:creationId xmlns:a16="http://schemas.microsoft.com/office/drawing/2014/main" id="{1D6A84DB-37EF-404D-AFB6-0ABD5D67AB37}"/>
            </a:ext>
          </a:extLst>
        </xdr:cNvPr>
        <xdr:cNvSpPr txBox="1"/>
      </xdr:nvSpPr>
      <xdr:spPr>
        <a:xfrm>
          <a:off x="8515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139716</xdr:rowOff>
    </xdr:from>
    <xdr:ext cx="469744" cy="259045"/>
    <xdr:sp macro="" textlink="">
      <xdr:nvSpPr>
        <xdr:cNvPr id="372" name="n_3mainValue【福祉施設】&#10;一人当たり面積">
          <a:extLst>
            <a:ext uri="{FF2B5EF4-FFF2-40B4-BE49-F238E27FC236}">
              <a16:creationId xmlns:a16="http://schemas.microsoft.com/office/drawing/2014/main" id="{1289C4F1-FF2B-43D5-B736-6B1EE101CE96}"/>
            </a:ext>
          </a:extLst>
        </xdr:cNvPr>
        <xdr:cNvSpPr txBox="1"/>
      </xdr:nvSpPr>
      <xdr:spPr>
        <a:xfrm>
          <a:off x="7626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145432</xdr:rowOff>
    </xdr:from>
    <xdr:ext cx="469744" cy="259045"/>
    <xdr:sp macro="" textlink="">
      <xdr:nvSpPr>
        <xdr:cNvPr id="373" name="n_4mainValue【福祉施設】&#10;一人当たり面積">
          <a:extLst>
            <a:ext uri="{FF2B5EF4-FFF2-40B4-BE49-F238E27FC236}">
              <a16:creationId xmlns:a16="http://schemas.microsoft.com/office/drawing/2014/main" id="{3BBFE7FB-CAC2-41CD-9AC6-CDB37489A5FC}"/>
            </a:ext>
          </a:extLst>
        </xdr:cNvPr>
        <xdr:cNvSpPr txBox="1"/>
      </xdr:nvSpPr>
      <xdr:spPr>
        <a:xfrm>
          <a:off x="67374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2B20220-73FA-4C72-9045-BE46E70430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B9143C2-77AE-475E-A278-B5BAFE8F9F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3E02F4F-5B2D-4C7E-BA57-760C019CAA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941098C-4F61-47A4-91C7-BFE7C9F89D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831104C-DEFD-4677-AA0F-3F2BD2305D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35C2E00-D531-4EE8-BDC2-5E36659130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87573A4-14F8-429F-B37B-792145B3B82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CBF991C-45DA-43D7-A889-9F3CC038888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AA6DAE7-9F30-43A3-B92D-99C4952B32F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794E199-06D4-4E7B-B2DD-D44F177DA3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7A0EF2A-886A-4C9F-B3CD-A8299AE9A5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478A8168-1B13-4CB2-84E4-C9A7088B4BF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141092C-D1F5-4C29-ACE8-154D9F5BF6F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B353BFD-358D-4F91-A9D0-4576093714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3506AE36-E529-429E-A3A1-F3C6925825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A919CA23-F9D5-4F18-952A-A5B0A5238B0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83460D72-2BF6-4D50-A7BE-EF5A101BE21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467659E0-31BC-41A7-A878-FC04EE9EEF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7AFD16EA-9341-4675-83E0-3BD012A3816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A46D3E2F-CCD5-4B30-BFCD-334CF196D9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8198945D-F08F-4695-A040-2918F10ACB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A8D5CCDB-8B43-4957-B31A-F7BF6D305E8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AF412F75-799B-4C87-B30C-249BD6BA0CE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F4246F1-A9D9-44F4-9EDD-7E471188A22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F69EA5F-87FB-45F0-823E-7DF25DB6F9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C37115C-6AD8-41CE-BC56-1E0F8339A38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358F54FF-34BA-4525-99B4-466143990C1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725758B-1BA8-4678-8F8F-FD6C0519053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77E67806-DAAF-4B4F-A24D-8033838C7D7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DC259CA-FB86-4CB7-8DBC-C6376E9AADAA}"/>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252E3444-1B03-4903-91B1-B15BDEFAB877}"/>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4A5157FE-9046-46BB-A692-D116AA0FE3CF}"/>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1C0688E0-E4F1-417C-92D0-C859A1D997F8}"/>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636B338A-AD06-44B4-8457-A671DF50F103}"/>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BBCFA3A4-2E51-4455-A920-2BF59F675C9B}"/>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4D07B5DA-88A8-4A81-875E-A92E63AE146C}"/>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9D9EC3B-4E40-4BCF-AF3E-D0011A97C0D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1750CE5-0CCE-4882-A221-A54BA799D7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ABEB46C-FF00-4D29-A315-A524517B7A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A5E9674-3D9A-49AF-829E-41ACB2B746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A989FF7-2413-47E9-9453-6B3E07EE75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楕円 414">
          <a:extLst>
            <a:ext uri="{FF2B5EF4-FFF2-40B4-BE49-F238E27FC236}">
              <a16:creationId xmlns:a16="http://schemas.microsoft.com/office/drawing/2014/main" id="{BA0EA30D-2CAD-4F88-9E1D-B8E352F5C3B8}"/>
            </a:ext>
          </a:extLst>
        </xdr:cNvPr>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1E0A46F2-52AE-4C9B-99F2-F8224A23B9D0}"/>
            </a:ext>
          </a:extLst>
        </xdr:cNvPr>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417" name="楕円 416">
          <a:extLst>
            <a:ext uri="{FF2B5EF4-FFF2-40B4-BE49-F238E27FC236}">
              <a16:creationId xmlns:a16="http://schemas.microsoft.com/office/drawing/2014/main" id="{825267B0-B397-46AA-A132-7267177AAE45}"/>
            </a:ext>
          </a:extLst>
        </xdr:cNvPr>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104</xdr:row>
      <xdr:rowOff>121920</xdr:rowOff>
    </xdr:to>
    <xdr:cxnSp macro="">
      <xdr:nvCxnSpPr>
        <xdr:cNvPr id="418" name="直線コネクタ 417">
          <a:extLst>
            <a:ext uri="{FF2B5EF4-FFF2-40B4-BE49-F238E27FC236}">
              <a16:creationId xmlns:a16="http://schemas.microsoft.com/office/drawing/2014/main" id="{D710B842-C7E6-46E1-9908-B6549AB6B870}"/>
            </a:ext>
          </a:extLst>
        </xdr:cNvPr>
        <xdr:cNvCxnSpPr/>
      </xdr:nvCxnSpPr>
      <xdr:spPr>
        <a:xfrm>
          <a:off x="3797300" y="179118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160927</xdr:rowOff>
    </xdr:from>
    <xdr:to>
      <xdr:col>15</xdr:col>
      <xdr:colOff>101600</xdr:colOff>
      <xdr:row>104</xdr:row>
      <xdr:rowOff>91077</xdr:rowOff>
    </xdr:to>
    <xdr:sp macro="" textlink="">
      <xdr:nvSpPr>
        <xdr:cNvPr id="419" name="楕円 418">
          <a:extLst>
            <a:ext uri="{FF2B5EF4-FFF2-40B4-BE49-F238E27FC236}">
              <a16:creationId xmlns:a16="http://schemas.microsoft.com/office/drawing/2014/main" id="{9909CEBA-0373-43DC-B36C-CA0CE153C4E3}"/>
            </a:ext>
          </a:extLst>
        </xdr:cNvPr>
        <xdr:cNvSpPr/>
      </xdr:nvSpPr>
      <xdr:spPr>
        <a:xfrm>
          <a:off x="2857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40277</xdr:rowOff>
    </xdr:from>
    <xdr:to>
      <xdr:col>19</xdr:col>
      <xdr:colOff>177800</xdr:colOff>
      <xdr:row>104</xdr:row>
      <xdr:rowOff>81099</xdr:rowOff>
    </xdr:to>
    <xdr:cxnSp macro="">
      <xdr:nvCxnSpPr>
        <xdr:cNvPr id="420" name="直線コネクタ 419">
          <a:extLst>
            <a:ext uri="{FF2B5EF4-FFF2-40B4-BE49-F238E27FC236}">
              <a16:creationId xmlns:a16="http://schemas.microsoft.com/office/drawing/2014/main" id="{B6952D15-A864-4CE6-AC17-AB188CECC08D}"/>
            </a:ext>
          </a:extLst>
        </xdr:cNvPr>
        <xdr:cNvCxnSpPr/>
      </xdr:nvCxnSpPr>
      <xdr:spPr>
        <a:xfrm>
          <a:off x="2908300" y="178710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120106</xdr:rowOff>
    </xdr:from>
    <xdr:to>
      <xdr:col>10</xdr:col>
      <xdr:colOff>165100</xdr:colOff>
      <xdr:row>104</xdr:row>
      <xdr:rowOff>50256</xdr:rowOff>
    </xdr:to>
    <xdr:sp macro="" textlink="">
      <xdr:nvSpPr>
        <xdr:cNvPr id="421" name="楕円 420">
          <a:extLst>
            <a:ext uri="{FF2B5EF4-FFF2-40B4-BE49-F238E27FC236}">
              <a16:creationId xmlns:a16="http://schemas.microsoft.com/office/drawing/2014/main" id="{59C9D8A6-B086-46B0-A6BB-36BE460A7B88}"/>
            </a:ext>
          </a:extLst>
        </xdr:cNvPr>
        <xdr:cNvSpPr/>
      </xdr:nvSpPr>
      <xdr:spPr>
        <a:xfrm>
          <a:off x="1968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170906</xdr:rowOff>
    </xdr:from>
    <xdr:to>
      <xdr:col>15</xdr:col>
      <xdr:colOff>50800</xdr:colOff>
      <xdr:row>104</xdr:row>
      <xdr:rowOff>40277</xdr:rowOff>
    </xdr:to>
    <xdr:cxnSp macro="">
      <xdr:nvCxnSpPr>
        <xdr:cNvPr id="422" name="直線コネクタ 421">
          <a:extLst>
            <a:ext uri="{FF2B5EF4-FFF2-40B4-BE49-F238E27FC236}">
              <a16:creationId xmlns:a16="http://schemas.microsoft.com/office/drawing/2014/main" id="{410830F0-9EAD-458F-BF44-A24E132AC1CB}"/>
            </a:ext>
          </a:extLst>
        </xdr:cNvPr>
        <xdr:cNvCxnSpPr/>
      </xdr:nvCxnSpPr>
      <xdr:spPr>
        <a:xfrm>
          <a:off x="2019300" y="178302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51526</xdr:rowOff>
    </xdr:from>
    <xdr:to>
      <xdr:col>6</xdr:col>
      <xdr:colOff>38100</xdr:colOff>
      <xdr:row>106</xdr:row>
      <xdr:rowOff>153126</xdr:rowOff>
    </xdr:to>
    <xdr:sp macro="" textlink="">
      <xdr:nvSpPr>
        <xdr:cNvPr id="423" name="楕円 422">
          <a:extLst>
            <a:ext uri="{FF2B5EF4-FFF2-40B4-BE49-F238E27FC236}">
              <a16:creationId xmlns:a16="http://schemas.microsoft.com/office/drawing/2014/main" id="{648F6CB3-B5D8-487B-843B-7BDC7598F0B3}"/>
            </a:ext>
          </a:extLst>
        </xdr:cNvPr>
        <xdr:cNvSpPr/>
      </xdr:nvSpPr>
      <xdr:spPr>
        <a:xfrm>
          <a:off x="1079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170906</xdr:rowOff>
    </xdr:from>
    <xdr:to>
      <xdr:col>10</xdr:col>
      <xdr:colOff>114300</xdr:colOff>
      <xdr:row>106</xdr:row>
      <xdr:rowOff>102326</xdr:rowOff>
    </xdr:to>
    <xdr:cxnSp macro="">
      <xdr:nvCxnSpPr>
        <xdr:cNvPr id="424" name="直線コネクタ 423">
          <a:extLst>
            <a:ext uri="{FF2B5EF4-FFF2-40B4-BE49-F238E27FC236}">
              <a16:creationId xmlns:a16="http://schemas.microsoft.com/office/drawing/2014/main" id="{5CC87DA5-403C-436D-A306-B81F283DC179}"/>
            </a:ext>
          </a:extLst>
        </xdr:cNvPr>
        <xdr:cNvCxnSpPr/>
      </xdr:nvCxnSpPr>
      <xdr:spPr>
        <a:xfrm flipV="1">
          <a:off x="1130300" y="17830256"/>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E9E0C3ED-89C6-44CC-89D7-9D11D3F02C1E}"/>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58A9D16B-6912-4A86-8450-D4911A01F6F6}"/>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1C1F3B00-6329-4E80-B36C-13B395C15811}"/>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30796764-97CD-45A4-9A5F-478F52FA31FF}"/>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148426</xdr:rowOff>
    </xdr:from>
    <xdr:ext cx="405111" cy="259045"/>
    <xdr:sp macro="" textlink="">
      <xdr:nvSpPr>
        <xdr:cNvPr id="429" name="n_1mainValue【市民会館】&#10;有形固定資産減価償却率">
          <a:extLst>
            <a:ext uri="{FF2B5EF4-FFF2-40B4-BE49-F238E27FC236}">
              <a16:creationId xmlns:a16="http://schemas.microsoft.com/office/drawing/2014/main" id="{0EF134F8-8E2D-4186-9BE5-837385F9A41B}"/>
            </a:ext>
          </a:extLst>
        </xdr:cNvPr>
        <xdr:cNvSpPr txBox="1"/>
      </xdr:nvSpPr>
      <xdr:spPr>
        <a:xfrm>
          <a:off x="3582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107604</xdr:rowOff>
    </xdr:from>
    <xdr:ext cx="405111" cy="259045"/>
    <xdr:sp macro="" textlink="">
      <xdr:nvSpPr>
        <xdr:cNvPr id="430" name="n_2mainValue【市民会館】&#10;有形固定資産減価償却率">
          <a:extLst>
            <a:ext uri="{FF2B5EF4-FFF2-40B4-BE49-F238E27FC236}">
              <a16:creationId xmlns:a16="http://schemas.microsoft.com/office/drawing/2014/main" id="{D4D6BF3D-3A9F-46CE-B53D-9E2BBEB0C453}"/>
            </a:ext>
          </a:extLst>
        </xdr:cNvPr>
        <xdr:cNvSpPr txBox="1"/>
      </xdr:nvSpPr>
      <xdr:spPr>
        <a:xfrm>
          <a:off x="2705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66783</xdr:rowOff>
    </xdr:from>
    <xdr:ext cx="405111" cy="259045"/>
    <xdr:sp macro="" textlink="">
      <xdr:nvSpPr>
        <xdr:cNvPr id="431" name="n_3mainValue【市民会館】&#10;有形固定資産減価償却率">
          <a:extLst>
            <a:ext uri="{FF2B5EF4-FFF2-40B4-BE49-F238E27FC236}">
              <a16:creationId xmlns:a16="http://schemas.microsoft.com/office/drawing/2014/main" id="{DBD4C5BE-95C6-4C9C-9A28-F9D65A450A15}"/>
            </a:ext>
          </a:extLst>
        </xdr:cNvPr>
        <xdr:cNvSpPr txBox="1"/>
      </xdr:nvSpPr>
      <xdr:spPr>
        <a:xfrm>
          <a:off x="1816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144253</xdr:rowOff>
    </xdr:from>
    <xdr:ext cx="405111" cy="259045"/>
    <xdr:sp macro="" textlink="">
      <xdr:nvSpPr>
        <xdr:cNvPr id="432" name="n_4mainValue【市民会館】&#10;有形固定資産減価償却率">
          <a:extLst>
            <a:ext uri="{FF2B5EF4-FFF2-40B4-BE49-F238E27FC236}">
              <a16:creationId xmlns:a16="http://schemas.microsoft.com/office/drawing/2014/main" id="{87C1CF8E-83F4-4296-B5FD-211DEA2BAB23}"/>
            </a:ext>
          </a:extLst>
        </xdr:cNvPr>
        <xdr:cNvSpPr txBox="1"/>
      </xdr:nvSpPr>
      <xdr:spPr>
        <a:xfrm>
          <a:off x="927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1C82C70-8227-4642-94D5-A8BCCBEC91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98C29E6-2D14-4FB6-83AC-D429D51934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190BB2B-7C64-458A-8559-9F1783EECA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66BE345-D5A8-464E-8C16-A23C79D7495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CBFC60EB-E76A-42E9-9B53-929735F853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E4D5301-789C-4C83-A88C-27BE111F3C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D2F980C-24A0-47DD-8B70-66563E0CDC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A26E0A4-84A0-45C5-9A94-2479C5B00E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57EBED1-6F61-40B8-9E71-DD76351FC8F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EFCD2BF-3DD6-467A-B6BF-A2AE2B58F5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2417F3B-0544-44E6-9E36-6D00F6082F1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BE7355AC-BAD3-4A38-982B-38E761CA1EA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68DC804-C0E5-42A8-9EE4-43609AE6DDE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89E60E79-6124-492F-8BFD-B3A4FF83356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3EC9214E-F924-4547-B96A-250D0677665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DEF88EA7-6D03-435E-91A8-101F293F22A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CF128A74-19DC-4C06-9245-9AFC2F23DD2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4AAFA94-51E5-4177-9365-750FC6416E2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4BD114F7-AF86-47DC-8388-86FFEE1412B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AB59E0D8-7481-473E-A64D-478AB1124D3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4F141F34-0660-48C8-B003-C2FB001489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7EBA27C0-D0C0-4D52-9145-91018791BF62}"/>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2D331569-665D-4F90-9A50-A8562693070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4B68F1D2-7CD6-4734-92A1-9A799A543BD1}"/>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DA7F372-AB7D-45DC-9DFB-B2899E9975A3}"/>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AAE88989-1EE4-44C5-9F73-17A6E10ADD3B}"/>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7968E028-3E1F-47A9-BC62-61EB3634951E}"/>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D6BAB5A0-F3DF-4EC1-ACD3-798AC73FE135}"/>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2BBF342-62E0-4BFA-8DBF-A495C19C9A53}"/>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6674C9EA-1A03-4C27-93B1-51926E31E564}"/>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951F0386-11E7-4096-A5FC-1ECE7DEE994D}"/>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5672628D-69E5-463F-A588-26C4C8826DF8}"/>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1B46563-637E-4116-9F76-A1C7E4034C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E128C09-D417-4F6F-9E99-3A672BF455B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6E5267B-DE4F-4F5F-BA8F-29BC8BC5384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344B5E7-A575-456E-A887-4B08022B7C4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241249D-00A1-4C8C-B363-0D8E5A0B79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157987</xdr:rowOff>
    </xdr:from>
    <xdr:to>
      <xdr:col>55</xdr:col>
      <xdr:colOff>50800</xdr:colOff>
      <xdr:row>108</xdr:row>
      <xdr:rowOff>88137</xdr:rowOff>
    </xdr:to>
    <xdr:sp macro="" textlink="">
      <xdr:nvSpPr>
        <xdr:cNvPr id="470" name="楕円 469">
          <a:extLst>
            <a:ext uri="{FF2B5EF4-FFF2-40B4-BE49-F238E27FC236}">
              <a16:creationId xmlns:a16="http://schemas.microsoft.com/office/drawing/2014/main" id="{7F900F2B-713B-438B-97CE-8B7F7DB0E31E}"/>
            </a:ext>
          </a:extLst>
        </xdr:cNvPr>
        <xdr:cNvSpPr/>
      </xdr:nvSpPr>
      <xdr:spPr>
        <a:xfrm>
          <a:off x="10426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72914</xdr:rowOff>
    </xdr:from>
    <xdr:ext cx="469744" cy="259045"/>
    <xdr:sp macro="" textlink="">
      <xdr:nvSpPr>
        <xdr:cNvPr id="471" name="【市民会館】&#10;一人当たり面積該当値テキスト">
          <a:extLst>
            <a:ext uri="{FF2B5EF4-FFF2-40B4-BE49-F238E27FC236}">
              <a16:creationId xmlns:a16="http://schemas.microsoft.com/office/drawing/2014/main" id="{1BB62A38-ABD5-483A-A976-3C33BDB33D13}"/>
            </a:ext>
          </a:extLst>
        </xdr:cNvPr>
        <xdr:cNvSpPr txBox="1"/>
      </xdr:nvSpPr>
      <xdr:spPr>
        <a:xfrm>
          <a:off x="10515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157987</xdr:rowOff>
    </xdr:from>
    <xdr:to>
      <xdr:col>50</xdr:col>
      <xdr:colOff>165100</xdr:colOff>
      <xdr:row>108</xdr:row>
      <xdr:rowOff>88137</xdr:rowOff>
    </xdr:to>
    <xdr:sp macro="" textlink="">
      <xdr:nvSpPr>
        <xdr:cNvPr id="472" name="楕円 471">
          <a:extLst>
            <a:ext uri="{FF2B5EF4-FFF2-40B4-BE49-F238E27FC236}">
              <a16:creationId xmlns:a16="http://schemas.microsoft.com/office/drawing/2014/main" id="{A6B1A855-0CBD-489A-BA22-C258C0C7CE01}"/>
            </a:ext>
          </a:extLst>
        </xdr:cNvPr>
        <xdr:cNvSpPr/>
      </xdr:nvSpPr>
      <xdr:spPr>
        <a:xfrm>
          <a:off x="9588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37337</xdr:rowOff>
    </xdr:from>
    <xdr:to>
      <xdr:col>55</xdr:col>
      <xdr:colOff>0</xdr:colOff>
      <xdr:row>108</xdr:row>
      <xdr:rowOff>37337</xdr:rowOff>
    </xdr:to>
    <xdr:cxnSp macro="">
      <xdr:nvCxnSpPr>
        <xdr:cNvPr id="473" name="直線コネクタ 472">
          <a:extLst>
            <a:ext uri="{FF2B5EF4-FFF2-40B4-BE49-F238E27FC236}">
              <a16:creationId xmlns:a16="http://schemas.microsoft.com/office/drawing/2014/main" id="{6D96A6A5-8A92-42D1-89D3-44AD1FE1345C}"/>
            </a:ext>
          </a:extLst>
        </xdr:cNvPr>
        <xdr:cNvCxnSpPr/>
      </xdr:nvCxnSpPr>
      <xdr:spPr>
        <a:xfrm>
          <a:off x="9639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157987</xdr:rowOff>
    </xdr:from>
    <xdr:to>
      <xdr:col>46</xdr:col>
      <xdr:colOff>38100</xdr:colOff>
      <xdr:row>108</xdr:row>
      <xdr:rowOff>88137</xdr:rowOff>
    </xdr:to>
    <xdr:sp macro="" textlink="">
      <xdr:nvSpPr>
        <xdr:cNvPr id="474" name="楕円 473">
          <a:extLst>
            <a:ext uri="{FF2B5EF4-FFF2-40B4-BE49-F238E27FC236}">
              <a16:creationId xmlns:a16="http://schemas.microsoft.com/office/drawing/2014/main" id="{E4372700-F4EF-44DA-8862-D7D50F58D60A}"/>
            </a:ext>
          </a:extLst>
        </xdr:cNvPr>
        <xdr:cNvSpPr/>
      </xdr:nvSpPr>
      <xdr:spPr>
        <a:xfrm>
          <a:off x="8699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37337</xdr:rowOff>
    </xdr:from>
    <xdr:to>
      <xdr:col>50</xdr:col>
      <xdr:colOff>114300</xdr:colOff>
      <xdr:row>108</xdr:row>
      <xdr:rowOff>37337</xdr:rowOff>
    </xdr:to>
    <xdr:cxnSp macro="">
      <xdr:nvCxnSpPr>
        <xdr:cNvPr id="475" name="直線コネクタ 474">
          <a:extLst>
            <a:ext uri="{FF2B5EF4-FFF2-40B4-BE49-F238E27FC236}">
              <a16:creationId xmlns:a16="http://schemas.microsoft.com/office/drawing/2014/main" id="{EC9800C9-7E00-4C48-BBF4-43C218C6E335}"/>
            </a:ext>
          </a:extLst>
        </xdr:cNvPr>
        <xdr:cNvCxnSpPr/>
      </xdr:nvCxnSpPr>
      <xdr:spPr>
        <a:xfrm>
          <a:off x="8750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76" name="楕円 475">
          <a:extLst>
            <a:ext uri="{FF2B5EF4-FFF2-40B4-BE49-F238E27FC236}">
              <a16:creationId xmlns:a16="http://schemas.microsoft.com/office/drawing/2014/main" id="{374C6BF0-EACD-4A68-BB91-4A6C80DBD5B5}"/>
            </a:ext>
          </a:extLst>
        </xdr:cNvPr>
        <xdr:cNvSpPr/>
      </xdr:nvSpPr>
      <xdr:spPr>
        <a:xfrm>
          <a:off x="781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37337</xdr:rowOff>
    </xdr:from>
    <xdr:to>
      <xdr:col>45</xdr:col>
      <xdr:colOff>177800</xdr:colOff>
      <xdr:row>108</xdr:row>
      <xdr:rowOff>37337</xdr:rowOff>
    </xdr:to>
    <xdr:cxnSp macro="">
      <xdr:nvCxnSpPr>
        <xdr:cNvPr id="477" name="直線コネクタ 476">
          <a:extLst>
            <a:ext uri="{FF2B5EF4-FFF2-40B4-BE49-F238E27FC236}">
              <a16:creationId xmlns:a16="http://schemas.microsoft.com/office/drawing/2014/main" id="{E4CD01BA-B10F-49D9-8423-20E9D9C928D9}"/>
            </a:ext>
          </a:extLst>
        </xdr:cNvPr>
        <xdr:cNvCxnSpPr/>
      </xdr:nvCxnSpPr>
      <xdr:spPr>
        <a:xfrm>
          <a:off x="7861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71120</xdr:rowOff>
    </xdr:from>
    <xdr:to>
      <xdr:col>36</xdr:col>
      <xdr:colOff>165100</xdr:colOff>
      <xdr:row>108</xdr:row>
      <xdr:rowOff>1270</xdr:rowOff>
    </xdr:to>
    <xdr:sp macro="" textlink="">
      <xdr:nvSpPr>
        <xdr:cNvPr id="478" name="楕円 477">
          <a:extLst>
            <a:ext uri="{FF2B5EF4-FFF2-40B4-BE49-F238E27FC236}">
              <a16:creationId xmlns:a16="http://schemas.microsoft.com/office/drawing/2014/main" id="{AB8BDF11-05FC-492D-B8AB-D7DC3288B188}"/>
            </a:ext>
          </a:extLst>
        </xdr:cNvPr>
        <xdr:cNvSpPr/>
      </xdr:nvSpPr>
      <xdr:spPr>
        <a:xfrm>
          <a:off x="692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121920</xdr:rowOff>
    </xdr:from>
    <xdr:to>
      <xdr:col>41</xdr:col>
      <xdr:colOff>50800</xdr:colOff>
      <xdr:row>108</xdr:row>
      <xdr:rowOff>37337</xdr:rowOff>
    </xdr:to>
    <xdr:cxnSp macro="">
      <xdr:nvCxnSpPr>
        <xdr:cNvPr id="479" name="直線コネクタ 478">
          <a:extLst>
            <a:ext uri="{FF2B5EF4-FFF2-40B4-BE49-F238E27FC236}">
              <a16:creationId xmlns:a16="http://schemas.microsoft.com/office/drawing/2014/main" id="{9DFB152E-902A-4D4F-896A-6E03D86E292A}"/>
            </a:ext>
          </a:extLst>
        </xdr:cNvPr>
        <xdr:cNvCxnSpPr/>
      </xdr:nvCxnSpPr>
      <xdr:spPr>
        <a:xfrm>
          <a:off x="6972300" y="1846707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55741ECC-7682-4670-A4BC-2B92477724AB}"/>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16A608FA-780D-4707-9E42-474779463F51}"/>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3C73F11C-2315-45F3-988A-8CCF589521C9}"/>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234133F2-D55F-4195-89D4-8142179C92F7}"/>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79264</xdr:rowOff>
    </xdr:from>
    <xdr:ext cx="469744" cy="259045"/>
    <xdr:sp macro="" textlink="">
      <xdr:nvSpPr>
        <xdr:cNvPr id="484" name="n_1mainValue【市民会館】&#10;一人当たり面積">
          <a:extLst>
            <a:ext uri="{FF2B5EF4-FFF2-40B4-BE49-F238E27FC236}">
              <a16:creationId xmlns:a16="http://schemas.microsoft.com/office/drawing/2014/main" id="{52EA5E23-A268-4F2F-BF7D-040B29E14620}"/>
            </a:ext>
          </a:extLst>
        </xdr:cNvPr>
        <xdr:cNvSpPr txBox="1"/>
      </xdr:nvSpPr>
      <xdr:spPr>
        <a:xfrm>
          <a:off x="9391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79264</xdr:rowOff>
    </xdr:from>
    <xdr:ext cx="469744" cy="259045"/>
    <xdr:sp macro="" textlink="">
      <xdr:nvSpPr>
        <xdr:cNvPr id="485" name="n_2mainValue【市民会館】&#10;一人当たり面積">
          <a:extLst>
            <a:ext uri="{FF2B5EF4-FFF2-40B4-BE49-F238E27FC236}">
              <a16:creationId xmlns:a16="http://schemas.microsoft.com/office/drawing/2014/main" id="{F687EC4A-E06D-4801-8E29-86EABEB0001C}"/>
            </a:ext>
          </a:extLst>
        </xdr:cNvPr>
        <xdr:cNvSpPr txBox="1"/>
      </xdr:nvSpPr>
      <xdr:spPr>
        <a:xfrm>
          <a:off x="8515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86" name="n_3mainValue【市民会館】&#10;一人当たり面積">
          <a:extLst>
            <a:ext uri="{FF2B5EF4-FFF2-40B4-BE49-F238E27FC236}">
              <a16:creationId xmlns:a16="http://schemas.microsoft.com/office/drawing/2014/main" id="{65FB6733-3385-4CCD-A0B1-8B231BD75C84}"/>
            </a:ext>
          </a:extLst>
        </xdr:cNvPr>
        <xdr:cNvSpPr txBox="1"/>
      </xdr:nvSpPr>
      <xdr:spPr>
        <a:xfrm>
          <a:off x="7626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163847</xdr:rowOff>
    </xdr:from>
    <xdr:ext cx="469744" cy="259045"/>
    <xdr:sp macro="" textlink="">
      <xdr:nvSpPr>
        <xdr:cNvPr id="487" name="n_4mainValue【市民会館】&#10;一人当たり面積">
          <a:extLst>
            <a:ext uri="{FF2B5EF4-FFF2-40B4-BE49-F238E27FC236}">
              <a16:creationId xmlns:a16="http://schemas.microsoft.com/office/drawing/2014/main" id="{71581368-005C-4480-8632-786A139A1F19}"/>
            </a:ext>
          </a:extLst>
        </xdr:cNvPr>
        <xdr:cNvSpPr txBox="1"/>
      </xdr:nvSpPr>
      <xdr:spPr>
        <a:xfrm>
          <a:off x="6737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C2B92959-25E6-41B2-B490-3F39808E56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07BFC05-3683-43F1-BB49-496D6F9BFE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7BBC81DD-6FA1-4179-BC3E-109F986B52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F3CE3DC-C7BC-47A6-A85B-1750683DE9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C87F280-7075-46A4-8F4D-C4D3D319C4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70E21257-8B26-4E3E-86C3-EB3AB1282C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6666FA95-6744-4619-995F-77DAE447BC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B9696A1-F0C1-48F5-905C-384B4BB7035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C07F0522-4E2C-47EF-B53F-879F4C6322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5ADBCA25-1971-457F-9298-709FB62FD7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A59552DF-A6C7-4378-98B9-70A2F97339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DA737583-4EC7-4F42-98AA-33D1096C50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F044D12F-810D-4AF4-8EFC-435F9B46F1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7080C9D7-9B42-4256-990E-B0AD2A3946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F976BCA8-90CA-4386-8F3E-77A3762593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E1972016-6FA2-4B6D-81B7-098003772A2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6AA7127E-4B1A-4BCD-8EB1-039FA6CF7F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6EC625E4-3B5D-4F7F-B57A-18F297B8DC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C0EE1063-434B-4663-ABA1-991D0AFD14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6D4802A6-72A2-4C86-955F-AD2C6593E5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80C6400C-5875-4E2A-93C1-C8C6F9DA57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DE31C12E-B2B8-4276-9FB1-AAB1C61B7D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2ED3706-F275-47B0-8CC6-52EBB00B82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3D3E1D0D-E03D-42B0-B8A2-10CE588132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7E969F7-C219-488D-BA8D-6018F58C0B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1FA9E44-C076-4BB2-9C46-0E3B6F6D62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1AA5E355-121B-4173-8172-B9989C1AFD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90175557-364B-4DEF-98B4-BF3E79CA160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0B9096E4-D61C-41D4-8018-1805996F477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38EA4C02-3197-472D-9DA4-DA8788AF19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39E58BC8-458D-4A08-8839-0EB2BB3016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2E768E27-3E9C-4A85-9356-0084E98C9E2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302C77BC-5E87-41D1-9CE8-AA5B19FE91E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3E510E55-4EB8-4C65-B318-F704CF89178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5481F102-30A7-4D27-B426-BCC06DC5B5D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7BBE539A-74F8-4C32-9633-00DE4C41116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1473CBED-34BF-4EFA-9D1A-E7A118C50E7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F1F8DA9-CF49-41BE-BA04-E169BBB097F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a:extLst>
            <a:ext uri="{FF2B5EF4-FFF2-40B4-BE49-F238E27FC236}">
              <a16:creationId xmlns:a16="http://schemas.microsoft.com/office/drawing/2014/main" id="{6D8E99E0-C641-48B2-A913-90B1ED9B20E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5D26FE4-95A0-445F-97E9-65E251EE648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8155109A-1B00-4A86-B690-E4811329BC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9" name="直線コネクタ 528">
          <a:extLst>
            <a:ext uri="{FF2B5EF4-FFF2-40B4-BE49-F238E27FC236}">
              <a16:creationId xmlns:a16="http://schemas.microsoft.com/office/drawing/2014/main" id="{2B60BCAD-1405-4421-911B-02C4A566BD28}"/>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8C9489CC-3465-46CA-8F28-F9BBFE2D1AF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a:extLst>
            <a:ext uri="{FF2B5EF4-FFF2-40B4-BE49-F238E27FC236}">
              <a16:creationId xmlns:a16="http://schemas.microsoft.com/office/drawing/2014/main" id="{0035D4A3-1B2A-4343-98B9-237FA1101E1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D5669A02-7CBC-4E9E-9B4D-24086DF16FDD}"/>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3" name="直線コネクタ 532">
          <a:extLst>
            <a:ext uri="{FF2B5EF4-FFF2-40B4-BE49-F238E27FC236}">
              <a16:creationId xmlns:a16="http://schemas.microsoft.com/office/drawing/2014/main" id="{12E9852F-B55B-423B-8FC3-0972AF6FE45B}"/>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6A7D9C54-C638-41BC-81B2-5EEB1677E24F}"/>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5" name="フローチャート: 判断 534">
          <a:extLst>
            <a:ext uri="{FF2B5EF4-FFF2-40B4-BE49-F238E27FC236}">
              <a16:creationId xmlns:a16="http://schemas.microsoft.com/office/drawing/2014/main" id="{40CC85D8-2F7F-4BBC-8FCF-D12725E5E1C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6" name="フローチャート: 判断 535">
          <a:extLst>
            <a:ext uri="{FF2B5EF4-FFF2-40B4-BE49-F238E27FC236}">
              <a16:creationId xmlns:a16="http://schemas.microsoft.com/office/drawing/2014/main" id="{BAA5CDDB-D441-45C4-B3AF-625884627F09}"/>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7" name="フローチャート: 判断 536">
          <a:extLst>
            <a:ext uri="{FF2B5EF4-FFF2-40B4-BE49-F238E27FC236}">
              <a16:creationId xmlns:a16="http://schemas.microsoft.com/office/drawing/2014/main" id="{39CF2340-6BD6-46B4-B67D-ECC8CB714636}"/>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38" name="フローチャート: 判断 537">
          <a:extLst>
            <a:ext uri="{FF2B5EF4-FFF2-40B4-BE49-F238E27FC236}">
              <a16:creationId xmlns:a16="http://schemas.microsoft.com/office/drawing/2014/main" id="{5F6658B7-0A07-4BAE-840F-669E90A0F7EE}"/>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39" name="フローチャート: 判断 538">
          <a:extLst>
            <a:ext uri="{FF2B5EF4-FFF2-40B4-BE49-F238E27FC236}">
              <a16:creationId xmlns:a16="http://schemas.microsoft.com/office/drawing/2014/main" id="{9D6FDF90-6999-4407-87A8-EC75208FEF3A}"/>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22E4047-2E36-4058-AE44-B2299B1682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2A3820F-3F2E-49C1-90DC-96246C21B3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D7E8096-7C53-47A3-A8DC-A10B99AFD4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58AE5B8-C503-4777-A488-97B6E90449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23AFA12-7838-4488-AC9A-9C9A7E8D5B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14515</xdr:rowOff>
    </xdr:from>
    <xdr:to>
      <xdr:col>85</xdr:col>
      <xdr:colOff>177800</xdr:colOff>
      <xdr:row>57</xdr:row>
      <xdr:rowOff>116115</xdr:rowOff>
    </xdr:to>
    <xdr:sp macro="" textlink="">
      <xdr:nvSpPr>
        <xdr:cNvPr id="545" name="楕円 544">
          <a:extLst>
            <a:ext uri="{FF2B5EF4-FFF2-40B4-BE49-F238E27FC236}">
              <a16:creationId xmlns:a16="http://schemas.microsoft.com/office/drawing/2014/main" id="{84BFA8C2-2BC4-4155-AB9B-BE54EFA6968E}"/>
            </a:ext>
          </a:extLst>
        </xdr:cNvPr>
        <xdr:cNvSpPr/>
      </xdr:nvSpPr>
      <xdr:spPr>
        <a:xfrm>
          <a:off x="162687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37392</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603632A-BF67-4DEC-B9E4-2547F9A1BCA2}"/>
            </a:ext>
          </a:extLst>
        </xdr:cNvPr>
        <xdr:cNvSpPr txBox="1"/>
      </xdr:nvSpPr>
      <xdr:spPr>
        <a:xfrm>
          <a:off x="16357600"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153307</xdr:rowOff>
    </xdr:from>
    <xdr:to>
      <xdr:col>81</xdr:col>
      <xdr:colOff>101600</xdr:colOff>
      <xdr:row>57</xdr:row>
      <xdr:rowOff>83457</xdr:rowOff>
    </xdr:to>
    <xdr:sp macro="" textlink="">
      <xdr:nvSpPr>
        <xdr:cNvPr id="547" name="楕円 546">
          <a:extLst>
            <a:ext uri="{FF2B5EF4-FFF2-40B4-BE49-F238E27FC236}">
              <a16:creationId xmlns:a16="http://schemas.microsoft.com/office/drawing/2014/main" id="{AE717817-9651-4FBA-8275-DB65DF9ABAF1}"/>
            </a:ext>
          </a:extLst>
        </xdr:cNvPr>
        <xdr:cNvSpPr/>
      </xdr:nvSpPr>
      <xdr:spPr>
        <a:xfrm>
          <a:off x="15430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32657</xdr:rowOff>
    </xdr:from>
    <xdr:to>
      <xdr:col>85</xdr:col>
      <xdr:colOff>127000</xdr:colOff>
      <xdr:row>57</xdr:row>
      <xdr:rowOff>65315</xdr:rowOff>
    </xdr:to>
    <xdr:cxnSp macro="">
      <xdr:nvCxnSpPr>
        <xdr:cNvPr id="548" name="直線コネクタ 547">
          <a:extLst>
            <a:ext uri="{FF2B5EF4-FFF2-40B4-BE49-F238E27FC236}">
              <a16:creationId xmlns:a16="http://schemas.microsoft.com/office/drawing/2014/main" id="{32E25A3A-A9D4-427C-9312-63130E75C004}"/>
            </a:ext>
          </a:extLst>
        </xdr:cNvPr>
        <xdr:cNvCxnSpPr/>
      </xdr:nvCxnSpPr>
      <xdr:spPr>
        <a:xfrm>
          <a:off x="15481300" y="980530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120650</xdr:rowOff>
    </xdr:from>
    <xdr:to>
      <xdr:col>76</xdr:col>
      <xdr:colOff>165100</xdr:colOff>
      <xdr:row>57</xdr:row>
      <xdr:rowOff>50800</xdr:rowOff>
    </xdr:to>
    <xdr:sp macro="" textlink="">
      <xdr:nvSpPr>
        <xdr:cNvPr id="549" name="楕円 548">
          <a:extLst>
            <a:ext uri="{FF2B5EF4-FFF2-40B4-BE49-F238E27FC236}">
              <a16:creationId xmlns:a16="http://schemas.microsoft.com/office/drawing/2014/main" id="{EDD54BCA-9727-4D94-9D2C-6C2AB1881E76}"/>
            </a:ext>
          </a:extLst>
        </xdr:cNvPr>
        <xdr:cNvSpPr/>
      </xdr:nvSpPr>
      <xdr:spPr>
        <a:xfrm>
          <a:off x="1454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0</xdr:rowOff>
    </xdr:from>
    <xdr:to>
      <xdr:col>81</xdr:col>
      <xdr:colOff>50800</xdr:colOff>
      <xdr:row>57</xdr:row>
      <xdr:rowOff>32657</xdr:rowOff>
    </xdr:to>
    <xdr:cxnSp macro="">
      <xdr:nvCxnSpPr>
        <xdr:cNvPr id="550" name="直線コネクタ 549">
          <a:extLst>
            <a:ext uri="{FF2B5EF4-FFF2-40B4-BE49-F238E27FC236}">
              <a16:creationId xmlns:a16="http://schemas.microsoft.com/office/drawing/2014/main" id="{EC61BD12-5055-424E-8EF7-55AB96DA9355}"/>
            </a:ext>
          </a:extLst>
        </xdr:cNvPr>
        <xdr:cNvCxnSpPr/>
      </xdr:nvCxnSpPr>
      <xdr:spPr>
        <a:xfrm>
          <a:off x="14592300" y="9772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87993</xdr:rowOff>
    </xdr:from>
    <xdr:to>
      <xdr:col>72</xdr:col>
      <xdr:colOff>38100</xdr:colOff>
      <xdr:row>57</xdr:row>
      <xdr:rowOff>18143</xdr:rowOff>
    </xdr:to>
    <xdr:sp macro="" textlink="">
      <xdr:nvSpPr>
        <xdr:cNvPr id="551" name="楕円 550">
          <a:extLst>
            <a:ext uri="{FF2B5EF4-FFF2-40B4-BE49-F238E27FC236}">
              <a16:creationId xmlns:a16="http://schemas.microsoft.com/office/drawing/2014/main" id="{FF2072D3-EF1E-4426-A94B-11646885543D}"/>
            </a:ext>
          </a:extLst>
        </xdr:cNvPr>
        <xdr:cNvSpPr/>
      </xdr:nvSpPr>
      <xdr:spPr>
        <a:xfrm>
          <a:off x="13652500" y="96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138793</xdr:rowOff>
    </xdr:from>
    <xdr:to>
      <xdr:col>76</xdr:col>
      <xdr:colOff>114300</xdr:colOff>
      <xdr:row>57</xdr:row>
      <xdr:rowOff>0</xdr:rowOff>
    </xdr:to>
    <xdr:cxnSp macro="">
      <xdr:nvCxnSpPr>
        <xdr:cNvPr id="552" name="直線コネクタ 551">
          <a:extLst>
            <a:ext uri="{FF2B5EF4-FFF2-40B4-BE49-F238E27FC236}">
              <a16:creationId xmlns:a16="http://schemas.microsoft.com/office/drawing/2014/main" id="{48AB67F7-F487-4907-9770-319ABEB745C6}"/>
            </a:ext>
          </a:extLst>
        </xdr:cNvPr>
        <xdr:cNvCxnSpPr/>
      </xdr:nvCxnSpPr>
      <xdr:spPr>
        <a:xfrm>
          <a:off x="13703300" y="97399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55335</xdr:rowOff>
    </xdr:from>
    <xdr:to>
      <xdr:col>67</xdr:col>
      <xdr:colOff>101600</xdr:colOff>
      <xdr:row>56</xdr:row>
      <xdr:rowOff>156935</xdr:rowOff>
    </xdr:to>
    <xdr:sp macro="" textlink="">
      <xdr:nvSpPr>
        <xdr:cNvPr id="553" name="楕円 552">
          <a:extLst>
            <a:ext uri="{FF2B5EF4-FFF2-40B4-BE49-F238E27FC236}">
              <a16:creationId xmlns:a16="http://schemas.microsoft.com/office/drawing/2014/main" id="{B922E5E3-1A8E-46DE-A339-B13F0DCCD682}"/>
            </a:ext>
          </a:extLst>
        </xdr:cNvPr>
        <xdr:cNvSpPr/>
      </xdr:nvSpPr>
      <xdr:spPr>
        <a:xfrm>
          <a:off x="12763500" y="9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106135</xdr:rowOff>
    </xdr:from>
    <xdr:to>
      <xdr:col>71</xdr:col>
      <xdr:colOff>177800</xdr:colOff>
      <xdr:row>56</xdr:row>
      <xdr:rowOff>138793</xdr:rowOff>
    </xdr:to>
    <xdr:cxnSp macro="">
      <xdr:nvCxnSpPr>
        <xdr:cNvPr id="554" name="直線コネクタ 553">
          <a:extLst>
            <a:ext uri="{FF2B5EF4-FFF2-40B4-BE49-F238E27FC236}">
              <a16:creationId xmlns:a16="http://schemas.microsoft.com/office/drawing/2014/main" id="{3B6AECDA-79B6-4EF4-A5EB-414239ED1587}"/>
            </a:ext>
          </a:extLst>
        </xdr:cNvPr>
        <xdr:cNvCxnSpPr/>
      </xdr:nvCxnSpPr>
      <xdr:spPr>
        <a:xfrm>
          <a:off x="12814300" y="97073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7037B273-76B0-4485-A427-F68CC180117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B16C49ED-C65F-4BED-9F4A-8FA3B90A8586}"/>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E1DC4B24-B439-4203-9F24-CCD8A2C6D2BE}"/>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88946D1D-8C9D-4BDA-A4D4-2D5FE39A1208}"/>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99984</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D9DE5ACA-6DFC-435E-AF5B-CDE4883709BB}"/>
            </a:ext>
          </a:extLst>
        </xdr:cNvPr>
        <xdr:cNvSpPr txBox="1"/>
      </xdr:nvSpPr>
      <xdr:spPr>
        <a:xfrm>
          <a:off x="152660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67327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F47D5D73-C6FB-4259-BD33-20A9DB68D03A}"/>
            </a:ext>
          </a:extLst>
        </xdr:cNvPr>
        <xdr:cNvSpPr txBox="1"/>
      </xdr:nvSpPr>
      <xdr:spPr>
        <a:xfrm>
          <a:off x="14389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34670</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6AE64E6B-387E-4987-A2A1-A0CE6850801A}"/>
            </a:ext>
          </a:extLst>
        </xdr:cNvPr>
        <xdr:cNvSpPr txBox="1"/>
      </xdr:nvSpPr>
      <xdr:spPr>
        <a:xfrm>
          <a:off x="13500744"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2012</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96A80076-3E94-4CA0-83AC-5014A1699F98}"/>
            </a:ext>
          </a:extLst>
        </xdr:cNvPr>
        <xdr:cNvSpPr txBox="1"/>
      </xdr:nvSpPr>
      <xdr:spPr>
        <a:xfrm>
          <a:off x="12611744" y="943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3C5C3B07-4556-47F5-811C-9F32275A1B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A965CD1F-51A8-44CD-B080-7F9D12FAAD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B5545030-9537-4EE3-A612-456B1BEA4F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99BB071D-C01C-4C76-A910-9ED8D201ED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3AEF1D1D-0E00-4D89-B6E1-95DBFB1956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17E1A7B4-DF61-4D99-80D4-EBEE5D98AE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48554B15-3667-446E-AB7B-AB85820C26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A6012113-D45C-46A9-8FC3-4325A92C81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A739BA72-E3D6-48D3-B2D1-E7EF63C3B7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9B9CB88D-0B45-4F23-8519-F0FEF00906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50CDEE4E-C4D1-4F4A-A5EC-17D0152157A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50C3E223-2876-4564-A1FF-21489FB5E87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1E5DF493-3DD9-4A4E-985C-5E6C10C0F75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61CF6022-B334-4766-AA2D-6B436B1E7F0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7FD8193F-1052-4F96-860D-E36288FC57E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4488F035-D546-4A74-9F96-94A5AB9511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921E35EA-9BFC-4225-840E-25A574AF1F1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E38480BC-49B7-42F1-89D4-A1C47A1D3A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9569A5F-072B-43AF-9478-12F822EAC2B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EE522F78-7541-4A57-8762-F53E3FE557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B98BEE38-187D-4B08-82EC-DDA2EA4C52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4" name="直線コネクタ 583">
          <a:extLst>
            <a:ext uri="{FF2B5EF4-FFF2-40B4-BE49-F238E27FC236}">
              <a16:creationId xmlns:a16="http://schemas.microsoft.com/office/drawing/2014/main" id="{0BE2E65B-1DCC-46C4-954B-8079833F7E05}"/>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9D7AC189-ACB7-489D-AB7E-6FBCC520D80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6" name="直線コネクタ 585">
          <a:extLst>
            <a:ext uri="{FF2B5EF4-FFF2-40B4-BE49-F238E27FC236}">
              <a16:creationId xmlns:a16="http://schemas.microsoft.com/office/drawing/2014/main" id="{3D220F3B-5446-4D83-A97D-DF80D762304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8EC26BC3-F57C-4D7F-B501-448071B45FC4}"/>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8" name="直線コネクタ 587">
          <a:extLst>
            <a:ext uri="{FF2B5EF4-FFF2-40B4-BE49-F238E27FC236}">
              <a16:creationId xmlns:a16="http://schemas.microsoft.com/office/drawing/2014/main" id="{29EC7469-2C7A-41BE-8ECF-4399491CFE41}"/>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67157B40-26DC-409A-B2FF-09C674E8EDBC}"/>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0" name="フローチャート: 判断 589">
          <a:extLst>
            <a:ext uri="{FF2B5EF4-FFF2-40B4-BE49-F238E27FC236}">
              <a16:creationId xmlns:a16="http://schemas.microsoft.com/office/drawing/2014/main" id="{C064CBEA-6DA2-44C9-A197-A3B6B625CA2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1" name="フローチャート: 判断 590">
          <a:extLst>
            <a:ext uri="{FF2B5EF4-FFF2-40B4-BE49-F238E27FC236}">
              <a16:creationId xmlns:a16="http://schemas.microsoft.com/office/drawing/2014/main" id="{89776CF9-18BF-4211-9B72-AD7863F6500E}"/>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2" name="フローチャート: 判断 591">
          <a:extLst>
            <a:ext uri="{FF2B5EF4-FFF2-40B4-BE49-F238E27FC236}">
              <a16:creationId xmlns:a16="http://schemas.microsoft.com/office/drawing/2014/main" id="{4E3E965C-09EB-4D92-BC02-23B42886D4F8}"/>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3" name="フローチャート: 判断 592">
          <a:extLst>
            <a:ext uri="{FF2B5EF4-FFF2-40B4-BE49-F238E27FC236}">
              <a16:creationId xmlns:a16="http://schemas.microsoft.com/office/drawing/2014/main" id="{D3CDF467-E93B-4558-A6F4-0218ACF86BCA}"/>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4" name="フローチャート: 判断 593">
          <a:extLst>
            <a:ext uri="{FF2B5EF4-FFF2-40B4-BE49-F238E27FC236}">
              <a16:creationId xmlns:a16="http://schemas.microsoft.com/office/drawing/2014/main" id="{03F084F2-CEBF-472A-BD3D-DD323739B8B3}"/>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6306A15-3AE4-461F-A7AF-BF71C9632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E523E5F-C541-4FE0-9EEF-5C8DC88D23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E0F419A-4811-4CAC-BE4B-537D230A88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B14AA37-190F-491D-90B9-26E4860AD7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99E306B-256F-41D8-9A85-DE61FF3F24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00" name="楕円 599">
          <a:extLst>
            <a:ext uri="{FF2B5EF4-FFF2-40B4-BE49-F238E27FC236}">
              <a16:creationId xmlns:a16="http://schemas.microsoft.com/office/drawing/2014/main" id="{E944CAC0-27DF-4BC5-B97D-A9BE4E40FB61}"/>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7916DACD-0355-44DA-B2B0-2AF4678ECCB1}"/>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02" name="楕円 601">
          <a:extLst>
            <a:ext uri="{FF2B5EF4-FFF2-40B4-BE49-F238E27FC236}">
              <a16:creationId xmlns:a16="http://schemas.microsoft.com/office/drawing/2014/main" id="{132D884B-61BE-423E-9C26-A1976DDC6557}"/>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03" name="直線コネクタ 602">
          <a:extLst>
            <a:ext uri="{FF2B5EF4-FFF2-40B4-BE49-F238E27FC236}">
              <a16:creationId xmlns:a16="http://schemas.microsoft.com/office/drawing/2014/main" id="{0DC9F1A3-0821-4407-86C0-9F15C278DB9C}"/>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04" name="楕円 603">
          <a:extLst>
            <a:ext uri="{FF2B5EF4-FFF2-40B4-BE49-F238E27FC236}">
              <a16:creationId xmlns:a16="http://schemas.microsoft.com/office/drawing/2014/main" id="{65AC4463-2AFC-4C7A-8842-BEB6318165EA}"/>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605" name="直線コネクタ 604">
          <a:extLst>
            <a:ext uri="{FF2B5EF4-FFF2-40B4-BE49-F238E27FC236}">
              <a16:creationId xmlns:a16="http://schemas.microsoft.com/office/drawing/2014/main" id="{10FB3597-1267-436D-B75E-0489108855EE}"/>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06" name="楕円 605">
          <a:extLst>
            <a:ext uri="{FF2B5EF4-FFF2-40B4-BE49-F238E27FC236}">
              <a16:creationId xmlns:a16="http://schemas.microsoft.com/office/drawing/2014/main" id="{C17CB4B0-7826-4D2A-AC9C-4A67B0E2A89B}"/>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607" name="直線コネクタ 606">
          <a:extLst>
            <a:ext uri="{FF2B5EF4-FFF2-40B4-BE49-F238E27FC236}">
              <a16:creationId xmlns:a16="http://schemas.microsoft.com/office/drawing/2014/main" id="{B78FB3DC-4848-4C34-A136-A2CA4107E2FE}"/>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08" name="楕円 607">
          <a:extLst>
            <a:ext uri="{FF2B5EF4-FFF2-40B4-BE49-F238E27FC236}">
              <a16:creationId xmlns:a16="http://schemas.microsoft.com/office/drawing/2014/main" id="{C5066CAE-A9A6-4B5E-B5D3-2DE911934140}"/>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609" name="直線コネクタ 608">
          <a:extLst>
            <a:ext uri="{FF2B5EF4-FFF2-40B4-BE49-F238E27FC236}">
              <a16:creationId xmlns:a16="http://schemas.microsoft.com/office/drawing/2014/main" id="{94500BBB-BCDA-4B3D-A493-1F1E11708323}"/>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0" name="n_1aveValue【保健センター・保健所】&#10;一人当たり面積">
          <a:extLst>
            <a:ext uri="{FF2B5EF4-FFF2-40B4-BE49-F238E27FC236}">
              <a16:creationId xmlns:a16="http://schemas.microsoft.com/office/drawing/2014/main" id="{B3BCD0D0-68F1-4929-A27E-FC38D290E76A}"/>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1" name="n_2aveValue【保健センター・保健所】&#10;一人当たり面積">
          <a:extLst>
            <a:ext uri="{FF2B5EF4-FFF2-40B4-BE49-F238E27FC236}">
              <a16:creationId xmlns:a16="http://schemas.microsoft.com/office/drawing/2014/main" id="{11C825C2-D3B4-4225-B141-661C6A86CF8A}"/>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2" name="n_3aveValue【保健センター・保健所】&#10;一人当たり面積">
          <a:extLst>
            <a:ext uri="{FF2B5EF4-FFF2-40B4-BE49-F238E27FC236}">
              <a16:creationId xmlns:a16="http://schemas.microsoft.com/office/drawing/2014/main" id="{DF40828C-4A5D-46CE-9602-C1469F2F0724}"/>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3" name="n_4aveValue【保健センター・保健所】&#10;一人当たり面積">
          <a:extLst>
            <a:ext uri="{FF2B5EF4-FFF2-40B4-BE49-F238E27FC236}">
              <a16:creationId xmlns:a16="http://schemas.microsoft.com/office/drawing/2014/main" id="{6D0786CE-5B47-4713-A9BB-25A9370F7206}"/>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614" name="n_1mainValue【保健センター・保健所】&#10;一人当たり面積">
          <a:extLst>
            <a:ext uri="{FF2B5EF4-FFF2-40B4-BE49-F238E27FC236}">
              <a16:creationId xmlns:a16="http://schemas.microsoft.com/office/drawing/2014/main" id="{0F9D863C-59FD-409D-AE44-CDDB2557573F}"/>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15" name="n_2mainValue【保健センター・保健所】&#10;一人当たり面積">
          <a:extLst>
            <a:ext uri="{FF2B5EF4-FFF2-40B4-BE49-F238E27FC236}">
              <a16:creationId xmlns:a16="http://schemas.microsoft.com/office/drawing/2014/main" id="{B2EB906C-79C4-4C7C-8F11-060DD9B126AF}"/>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16" name="n_3mainValue【保健センター・保健所】&#10;一人当たり面積">
          <a:extLst>
            <a:ext uri="{FF2B5EF4-FFF2-40B4-BE49-F238E27FC236}">
              <a16:creationId xmlns:a16="http://schemas.microsoft.com/office/drawing/2014/main" id="{2E148AB5-F780-401A-96DF-85A9513F2414}"/>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17" name="n_4mainValue【保健センター・保健所】&#10;一人当たり面積">
          <a:extLst>
            <a:ext uri="{FF2B5EF4-FFF2-40B4-BE49-F238E27FC236}">
              <a16:creationId xmlns:a16="http://schemas.microsoft.com/office/drawing/2014/main" id="{4D7CCF5F-0ADD-4876-ADBF-9814826A002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A22B786-A72B-4944-85D3-3529217430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093B5FE-D05A-4D55-BC2E-643B0302CD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DB8F023-088B-4101-A525-48C0F5C5A1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4D31265-72AB-4236-86ED-0140875471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7051F2FE-37AB-4B25-B4CB-216E46C87C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080960D-8210-411F-B91E-A487975121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91AC6B07-6FB4-4C73-9DF8-D801850800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23AF169-416D-4A61-BD91-D3A2E0F1E5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C596C29-DAB0-4083-BB07-D6E8D0243D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E03D6AA-35FB-4A21-90F3-4653D3E064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486C921F-0CBD-4737-8419-6A3AD661EF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5A93D822-4E36-4012-86B4-030DB8A4C42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C5AE1-0763-4446-A697-4EC3B34EC91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C3110F85-EEA3-4374-BCA8-25FE63B8536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DF3C8EF5-EEFF-4251-99F9-4966383C03D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F6E19D40-5045-4C34-A721-B1DF6842EE9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647BC75E-89F1-493F-A2C9-859D1F24BA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C7B6CE49-B695-40E8-9D9D-2CF60871604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C9A1051-469D-4DDD-9368-B782F0CC4B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D6374F99-7727-42CF-8BB8-C04B1525DA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DFCF7AC-D462-4EFF-8028-C19D7FCE18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99B3CE64-2B44-4863-A16E-911920EEED1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1BA56EE-FE61-4188-8743-1E1C0A47E82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F4C90709-75CA-4F93-80AD-696B30AA2E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95D4C02F-9E32-4655-962C-CB886A95A1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8365DD88-5183-428B-B836-FBA1572AF901}"/>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90C929FC-DAF4-4C06-B4A6-A4A50A8DCE2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5B64A5AD-77E0-467E-9B8D-74534240110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EF8DA1A0-59E3-4E98-8909-6B54D819EA2D}"/>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7" name="直線コネクタ 646">
          <a:extLst>
            <a:ext uri="{FF2B5EF4-FFF2-40B4-BE49-F238E27FC236}">
              <a16:creationId xmlns:a16="http://schemas.microsoft.com/office/drawing/2014/main" id="{DF56A127-6C50-4A91-A000-3100A39F38B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F21BC80-B16F-4089-9F88-81AF72D74538}"/>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49" name="フローチャート: 判断 648">
          <a:extLst>
            <a:ext uri="{FF2B5EF4-FFF2-40B4-BE49-F238E27FC236}">
              <a16:creationId xmlns:a16="http://schemas.microsoft.com/office/drawing/2014/main" id="{928F9CE2-1A46-4D4C-867E-11126192C733}"/>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0" name="フローチャート: 判断 649">
          <a:extLst>
            <a:ext uri="{FF2B5EF4-FFF2-40B4-BE49-F238E27FC236}">
              <a16:creationId xmlns:a16="http://schemas.microsoft.com/office/drawing/2014/main" id="{C283E99D-8692-4214-B239-C26AA38CC87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1" name="フローチャート: 判断 650">
          <a:extLst>
            <a:ext uri="{FF2B5EF4-FFF2-40B4-BE49-F238E27FC236}">
              <a16:creationId xmlns:a16="http://schemas.microsoft.com/office/drawing/2014/main" id="{3F0AB1E9-ED05-435A-B5CF-2E7D6CFF7303}"/>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2" name="フローチャート: 判断 651">
          <a:extLst>
            <a:ext uri="{FF2B5EF4-FFF2-40B4-BE49-F238E27FC236}">
              <a16:creationId xmlns:a16="http://schemas.microsoft.com/office/drawing/2014/main" id="{B97351E3-75A8-4C22-9AFD-55B2E06D0766}"/>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3" name="フローチャート: 判断 652">
          <a:extLst>
            <a:ext uri="{FF2B5EF4-FFF2-40B4-BE49-F238E27FC236}">
              <a16:creationId xmlns:a16="http://schemas.microsoft.com/office/drawing/2014/main" id="{5116C0DF-BC49-4898-A6B4-34CC16C8BF0B}"/>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10F35D9-5EE1-4D77-8832-8A27C21326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3427FA4-D9F6-4115-BB63-91C1CD263B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6B9ED0E-984A-4838-A78F-6120EF2570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7B22B08-7F70-4E15-83EE-273B38DB57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E827EC8-6180-4F3F-A328-B9EC8CDBCD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659" name="楕円 658">
          <a:extLst>
            <a:ext uri="{FF2B5EF4-FFF2-40B4-BE49-F238E27FC236}">
              <a16:creationId xmlns:a16="http://schemas.microsoft.com/office/drawing/2014/main" id="{7DB32924-F0F0-44EE-8844-1E2E3F034466}"/>
            </a:ext>
          </a:extLst>
        </xdr:cNvPr>
        <xdr:cNvSpPr/>
      </xdr:nvSpPr>
      <xdr:spPr>
        <a:xfrm>
          <a:off x="16268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937A29CF-0D79-415D-B906-F4674EE96141}"/>
            </a:ext>
          </a:extLst>
        </xdr:cNvPr>
        <xdr:cNvSpPr txBox="1"/>
      </xdr:nvSpPr>
      <xdr:spPr>
        <a:xfrm>
          <a:off x="16357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103232</xdr:rowOff>
    </xdr:from>
    <xdr:to>
      <xdr:col>81</xdr:col>
      <xdr:colOff>101600</xdr:colOff>
      <xdr:row>80</xdr:row>
      <xdr:rowOff>33382</xdr:rowOff>
    </xdr:to>
    <xdr:sp macro="" textlink="">
      <xdr:nvSpPr>
        <xdr:cNvPr id="661" name="楕円 660">
          <a:extLst>
            <a:ext uri="{FF2B5EF4-FFF2-40B4-BE49-F238E27FC236}">
              <a16:creationId xmlns:a16="http://schemas.microsoft.com/office/drawing/2014/main" id="{DEDBAF78-02E1-4C5F-B6C9-6BF5D09B99F6}"/>
            </a:ext>
          </a:extLst>
        </xdr:cNvPr>
        <xdr:cNvSpPr/>
      </xdr:nvSpPr>
      <xdr:spPr>
        <a:xfrm>
          <a:off x="15430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154032</xdr:rowOff>
    </xdr:from>
    <xdr:to>
      <xdr:col>85</xdr:col>
      <xdr:colOff>127000</xdr:colOff>
      <xdr:row>80</xdr:row>
      <xdr:rowOff>49530</xdr:rowOff>
    </xdr:to>
    <xdr:cxnSp macro="">
      <xdr:nvCxnSpPr>
        <xdr:cNvPr id="662" name="直線コネクタ 661">
          <a:extLst>
            <a:ext uri="{FF2B5EF4-FFF2-40B4-BE49-F238E27FC236}">
              <a16:creationId xmlns:a16="http://schemas.microsoft.com/office/drawing/2014/main" id="{D3BDAB7F-9528-498D-9018-B0FB58952E87}"/>
            </a:ext>
          </a:extLst>
        </xdr:cNvPr>
        <xdr:cNvCxnSpPr/>
      </xdr:nvCxnSpPr>
      <xdr:spPr>
        <a:xfrm>
          <a:off x="15481300" y="13698582"/>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36286</xdr:rowOff>
    </xdr:from>
    <xdr:to>
      <xdr:col>76</xdr:col>
      <xdr:colOff>165100</xdr:colOff>
      <xdr:row>79</xdr:row>
      <xdr:rowOff>137886</xdr:rowOff>
    </xdr:to>
    <xdr:sp macro="" textlink="">
      <xdr:nvSpPr>
        <xdr:cNvPr id="663" name="楕円 662">
          <a:extLst>
            <a:ext uri="{FF2B5EF4-FFF2-40B4-BE49-F238E27FC236}">
              <a16:creationId xmlns:a16="http://schemas.microsoft.com/office/drawing/2014/main" id="{4D74B44C-A0AD-4CAE-B418-44A80EF6926F}"/>
            </a:ext>
          </a:extLst>
        </xdr:cNvPr>
        <xdr:cNvSpPr/>
      </xdr:nvSpPr>
      <xdr:spPr>
        <a:xfrm>
          <a:off x="145415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87086</xdr:rowOff>
    </xdr:from>
    <xdr:to>
      <xdr:col>81</xdr:col>
      <xdr:colOff>50800</xdr:colOff>
      <xdr:row>79</xdr:row>
      <xdr:rowOff>154032</xdr:rowOff>
    </xdr:to>
    <xdr:cxnSp macro="">
      <xdr:nvCxnSpPr>
        <xdr:cNvPr id="664" name="直線コネクタ 663">
          <a:extLst>
            <a:ext uri="{FF2B5EF4-FFF2-40B4-BE49-F238E27FC236}">
              <a16:creationId xmlns:a16="http://schemas.microsoft.com/office/drawing/2014/main" id="{09C9AEF6-CA5A-4EBA-8949-CACBB95DDCE6}"/>
            </a:ext>
          </a:extLst>
        </xdr:cNvPr>
        <xdr:cNvCxnSpPr/>
      </xdr:nvCxnSpPr>
      <xdr:spPr>
        <a:xfrm>
          <a:off x="14592300" y="1363163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54248</xdr:rowOff>
    </xdr:from>
    <xdr:to>
      <xdr:col>72</xdr:col>
      <xdr:colOff>38100</xdr:colOff>
      <xdr:row>81</xdr:row>
      <xdr:rowOff>155848</xdr:rowOff>
    </xdr:to>
    <xdr:sp macro="" textlink="">
      <xdr:nvSpPr>
        <xdr:cNvPr id="665" name="楕円 664">
          <a:extLst>
            <a:ext uri="{FF2B5EF4-FFF2-40B4-BE49-F238E27FC236}">
              <a16:creationId xmlns:a16="http://schemas.microsoft.com/office/drawing/2014/main" id="{9CFC4FA3-A143-4D7B-833A-8983C576EC3F}"/>
            </a:ext>
          </a:extLst>
        </xdr:cNvPr>
        <xdr:cNvSpPr/>
      </xdr:nvSpPr>
      <xdr:spPr>
        <a:xfrm>
          <a:off x="13652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87086</xdr:rowOff>
    </xdr:from>
    <xdr:to>
      <xdr:col>76</xdr:col>
      <xdr:colOff>114300</xdr:colOff>
      <xdr:row>81</xdr:row>
      <xdr:rowOff>105048</xdr:rowOff>
    </xdr:to>
    <xdr:cxnSp macro="">
      <xdr:nvCxnSpPr>
        <xdr:cNvPr id="666" name="直線コネクタ 665">
          <a:extLst>
            <a:ext uri="{FF2B5EF4-FFF2-40B4-BE49-F238E27FC236}">
              <a16:creationId xmlns:a16="http://schemas.microsoft.com/office/drawing/2014/main" id="{15670509-3D18-46C0-BB0B-D80EECDAAB39}"/>
            </a:ext>
          </a:extLst>
        </xdr:cNvPr>
        <xdr:cNvCxnSpPr/>
      </xdr:nvCxnSpPr>
      <xdr:spPr>
        <a:xfrm flipV="1">
          <a:off x="13703300" y="13631636"/>
          <a:ext cx="8890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163649</xdr:rowOff>
    </xdr:from>
    <xdr:to>
      <xdr:col>67</xdr:col>
      <xdr:colOff>101600</xdr:colOff>
      <xdr:row>81</xdr:row>
      <xdr:rowOff>93799</xdr:rowOff>
    </xdr:to>
    <xdr:sp macro="" textlink="">
      <xdr:nvSpPr>
        <xdr:cNvPr id="667" name="楕円 666">
          <a:extLst>
            <a:ext uri="{FF2B5EF4-FFF2-40B4-BE49-F238E27FC236}">
              <a16:creationId xmlns:a16="http://schemas.microsoft.com/office/drawing/2014/main" id="{215D91C5-2BB0-4D72-A268-F9D66012582F}"/>
            </a:ext>
          </a:extLst>
        </xdr:cNvPr>
        <xdr:cNvSpPr/>
      </xdr:nvSpPr>
      <xdr:spPr>
        <a:xfrm>
          <a:off x="12763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42999</xdr:rowOff>
    </xdr:from>
    <xdr:to>
      <xdr:col>71</xdr:col>
      <xdr:colOff>177800</xdr:colOff>
      <xdr:row>81</xdr:row>
      <xdr:rowOff>105048</xdr:rowOff>
    </xdr:to>
    <xdr:cxnSp macro="">
      <xdr:nvCxnSpPr>
        <xdr:cNvPr id="668" name="直線コネクタ 667">
          <a:extLst>
            <a:ext uri="{FF2B5EF4-FFF2-40B4-BE49-F238E27FC236}">
              <a16:creationId xmlns:a16="http://schemas.microsoft.com/office/drawing/2014/main" id="{5390E35F-D77E-455E-ACE1-A9341DFD5A64}"/>
            </a:ext>
          </a:extLst>
        </xdr:cNvPr>
        <xdr:cNvCxnSpPr/>
      </xdr:nvCxnSpPr>
      <xdr:spPr>
        <a:xfrm>
          <a:off x="12814300" y="1393044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69" name="n_1aveValue【消防施設】&#10;有形固定資産減価償却率">
          <a:extLst>
            <a:ext uri="{FF2B5EF4-FFF2-40B4-BE49-F238E27FC236}">
              <a16:creationId xmlns:a16="http://schemas.microsoft.com/office/drawing/2014/main" id="{393D2798-5C24-4089-A7CE-2804F2BAE358}"/>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0" name="n_2aveValue【消防施設】&#10;有形固定資産減価償却率">
          <a:extLst>
            <a:ext uri="{FF2B5EF4-FFF2-40B4-BE49-F238E27FC236}">
              <a16:creationId xmlns:a16="http://schemas.microsoft.com/office/drawing/2014/main" id="{7593219E-E8A5-49C4-9C87-8CE6A69F286A}"/>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1" name="n_3aveValue【消防施設】&#10;有形固定資産減価償却率">
          <a:extLst>
            <a:ext uri="{FF2B5EF4-FFF2-40B4-BE49-F238E27FC236}">
              <a16:creationId xmlns:a16="http://schemas.microsoft.com/office/drawing/2014/main" id="{9D79ED19-AC4C-40A0-8EB7-5B4AB8003E09}"/>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2" name="n_4aveValue【消防施設】&#10;有形固定資産減価償却率">
          <a:extLst>
            <a:ext uri="{FF2B5EF4-FFF2-40B4-BE49-F238E27FC236}">
              <a16:creationId xmlns:a16="http://schemas.microsoft.com/office/drawing/2014/main" id="{85D0397A-FA20-40AF-9747-9C536941B7CC}"/>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49909</xdr:rowOff>
    </xdr:from>
    <xdr:ext cx="405111" cy="259045"/>
    <xdr:sp macro="" textlink="">
      <xdr:nvSpPr>
        <xdr:cNvPr id="673" name="n_1mainValue【消防施設】&#10;有形固定資産減価償却率">
          <a:extLst>
            <a:ext uri="{FF2B5EF4-FFF2-40B4-BE49-F238E27FC236}">
              <a16:creationId xmlns:a16="http://schemas.microsoft.com/office/drawing/2014/main" id="{04E00903-13EF-4B94-8176-70DC91599553}"/>
            </a:ext>
          </a:extLst>
        </xdr:cNvPr>
        <xdr:cNvSpPr txBox="1"/>
      </xdr:nvSpPr>
      <xdr:spPr>
        <a:xfrm>
          <a:off x="15266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154413</xdr:rowOff>
    </xdr:from>
    <xdr:ext cx="405111" cy="259045"/>
    <xdr:sp macro="" textlink="">
      <xdr:nvSpPr>
        <xdr:cNvPr id="674" name="n_2mainValue【消防施設】&#10;有形固定資産減価償却率">
          <a:extLst>
            <a:ext uri="{FF2B5EF4-FFF2-40B4-BE49-F238E27FC236}">
              <a16:creationId xmlns:a16="http://schemas.microsoft.com/office/drawing/2014/main" id="{19CFB33E-B904-4D39-8A53-1B3F666BEFCD}"/>
            </a:ext>
          </a:extLst>
        </xdr:cNvPr>
        <xdr:cNvSpPr txBox="1"/>
      </xdr:nvSpPr>
      <xdr:spPr>
        <a:xfrm>
          <a:off x="14389744" y="133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925</xdr:rowOff>
    </xdr:from>
    <xdr:ext cx="405111" cy="259045"/>
    <xdr:sp macro="" textlink="">
      <xdr:nvSpPr>
        <xdr:cNvPr id="675" name="n_3mainValue【消防施設】&#10;有形固定資産減価償却率">
          <a:extLst>
            <a:ext uri="{FF2B5EF4-FFF2-40B4-BE49-F238E27FC236}">
              <a16:creationId xmlns:a16="http://schemas.microsoft.com/office/drawing/2014/main" id="{FF8D3158-BEB9-4958-A5F6-1DB626560E83}"/>
            </a:ext>
          </a:extLst>
        </xdr:cNvPr>
        <xdr:cNvSpPr txBox="1"/>
      </xdr:nvSpPr>
      <xdr:spPr>
        <a:xfrm>
          <a:off x="13500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676" name="n_4mainValue【消防施設】&#10;有形固定資産減価償却率">
          <a:extLst>
            <a:ext uri="{FF2B5EF4-FFF2-40B4-BE49-F238E27FC236}">
              <a16:creationId xmlns:a16="http://schemas.microsoft.com/office/drawing/2014/main" id="{449B42ED-A3F9-40CD-8D6F-3D161601701D}"/>
            </a:ext>
          </a:extLst>
        </xdr:cNvPr>
        <xdr:cNvSpPr txBox="1"/>
      </xdr:nvSpPr>
      <xdr:spPr>
        <a:xfrm>
          <a:off x="12611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4F5F2532-859C-4BE0-BC4A-3B41053C58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D13787F5-0778-4FF3-9498-4D4C33CDC1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A212B798-BDCF-4833-BBD5-D0CF3C31F3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398BD4DD-2A40-4378-A43C-5578BAF4E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F46BA7F2-AA3C-4D24-BAD8-24D5510A96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460C3F77-EFDB-48D9-863E-86DA23D82B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E29A4F0A-3050-4B92-B0F4-1F40851B61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1C596F7A-FB3F-4498-9683-F3A339275A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2E1E577F-C038-4570-B7D7-149DD58360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683B81D4-FE3B-4328-82A8-8C80B1A8EF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1015226C-4BB4-4D59-AD12-02DC13F20C7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40FCFBD1-814A-45B3-BCC8-6FBF390A6D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5B80E6F6-C19B-4EF4-A0FA-2C0BF063A7D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603A374A-BAA2-424D-AF74-A0FEC0386A8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1EF0FC64-BCA0-4ED2-A84E-6E79DC5274A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194E60C0-931B-4FB7-BAE1-642B16527E1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BB15F93A-5B68-4327-A367-2F2A0B4CFCD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2D186264-4C7F-4681-835D-FC5EC74EA3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7A521116-5C44-462D-908C-5B9B582047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2E03070F-2FF7-4B44-B789-36C369AB6A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1A79225E-FC3E-48BE-9249-F7FCF68C34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8" name="直線コネクタ 697">
          <a:extLst>
            <a:ext uri="{FF2B5EF4-FFF2-40B4-BE49-F238E27FC236}">
              <a16:creationId xmlns:a16="http://schemas.microsoft.com/office/drawing/2014/main" id="{B7D6D8FD-D57A-4BE7-8C2E-177C33FE4FE9}"/>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a:extLst>
            <a:ext uri="{FF2B5EF4-FFF2-40B4-BE49-F238E27FC236}">
              <a16:creationId xmlns:a16="http://schemas.microsoft.com/office/drawing/2014/main" id="{581A4EFF-80A9-49B7-BDFB-E4F87EEFB3D5}"/>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a:extLst>
            <a:ext uri="{FF2B5EF4-FFF2-40B4-BE49-F238E27FC236}">
              <a16:creationId xmlns:a16="http://schemas.microsoft.com/office/drawing/2014/main" id="{A064C598-C424-4D02-8E12-04F363A12BBE}"/>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1" name="【消防施設】&#10;一人当たり面積最大値テキスト">
          <a:extLst>
            <a:ext uri="{FF2B5EF4-FFF2-40B4-BE49-F238E27FC236}">
              <a16:creationId xmlns:a16="http://schemas.microsoft.com/office/drawing/2014/main" id="{EC7E9EF2-33F7-42D5-8DF0-49B0FD807CDB}"/>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2" name="直線コネクタ 701">
          <a:extLst>
            <a:ext uri="{FF2B5EF4-FFF2-40B4-BE49-F238E27FC236}">
              <a16:creationId xmlns:a16="http://schemas.microsoft.com/office/drawing/2014/main" id="{387C9D77-5276-4630-824F-577827D29A81}"/>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3" name="【消防施設】&#10;一人当たり面積平均値テキスト">
          <a:extLst>
            <a:ext uri="{FF2B5EF4-FFF2-40B4-BE49-F238E27FC236}">
              <a16:creationId xmlns:a16="http://schemas.microsoft.com/office/drawing/2014/main" id="{3B796E52-5308-429F-958D-08D757FBB37F}"/>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4" name="フローチャート: 判断 703">
          <a:extLst>
            <a:ext uri="{FF2B5EF4-FFF2-40B4-BE49-F238E27FC236}">
              <a16:creationId xmlns:a16="http://schemas.microsoft.com/office/drawing/2014/main" id="{5E65D8B1-F767-41E2-9A97-77946FA6F84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5" name="フローチャート: 判断 704">
          <a:extLst>
            <a:ext uri="{FF2B5EF4-FFF2-40B4-BE49-F238E27FC236}">
              <a16:creationId xmlns:a16="http://schemas.microsoft.com/office/drawing/2014/main" id="{374DB8A5-E622-4CD2-9AA3-35D693AD4AB2}"/>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6" name="フローチャート: 判断 705">
          <a:extLst>
            <a:ext uri="{FF2B5EF4-FFF2-40B4-BE49-F238E27FC236}">
              <a16:creationId xmlns:a16="http://schemas.microsoft.com/office/drawing/2014/main" id="{23AE9B57-06ED-48CE-A7AB-9C85B15752FF}"/>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7" name="フローチャート: 判断 706">
          <a:extLst>
            <a:ext uri="{FF2B5EF4-FFF2-40B4-BE49-F238E27FC236}">
              <a16:creationId xmlns:a16="http://schemas.microsoft.com/office/drawing/2014/main" id="{BAE17BA5-4E1F-4CCD-97D6-12E23DB4D386}"/>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8" name="フローチャート: 判断 707">
          <a:extLst>
            <a:ext uri="{FF2B5EF4-FFF2-40B4-BE49-F238E27FC236}">
              <a16:creationId xmlns:a16="http://schemas.microsoft.com/office/drawing/2014/main" id="{6EE43C00-C173-48A7-B379-6EF600E37D8F}"/>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33E1B9D-9BD6-4320-A239-4B417F5172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A911712-45DA-4A54-80FD-B55E4F2E36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B9046CD-2157-43D5-BF77-2ED187EEBA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CB34E77-E927-4E6F-B7CB-148B81451B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325CDFC-FF25-4477-885D-F310969807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14" name="楕円 713">
          <a:extLst>
            <a:ext uri="{FF2B5EF4-FFF2-40B4-BE49-F238E27FC236}">
              <a16:creationId xmlns:a16="http://schemas.microsoft.com/office/drawing/2014/main" id="{D5F48A80-2754-4F9E-8DEF-35AD39631760}"/>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15" name="【消防施設】&#10;一人当たり面積該当値テキスト">
          <a:extLst>
            <a:ext uri="{FF2B5EF4-FFF2-40B4-BE49-F238E27FC236}">
              <a16:creationId xmlns:a16="http://schemas.microsoft.com/office/drawing/2014/main" id="{1B716F39-0CC7-4DE9-97AC-B95303A215AE}"/>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16" name="楕円 715">
          <a:extLst>
            <a:ext uri="{FF2B5EF4-FFF2-40B4-BE49-F238E27FC236}">
              <a16:creationId xmlns:a16="http://schemas.microsoft.com/office/drawing/2014/main" id="{FBADEC02-2686-43D2-84EF-3163158E2191}"/>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17" name="直線コネクタ 716">
          <a:extLst>
            <a:ext uri="{FF2B5EF4-FFF2-40B4-BE49-F238E27FC236}">
              <a16:creationId xmlns:a16="http://schemas.microsoft.com/office/drawing/2014/main" id="{A9397280-1B08-482C-9F96-1EAA3645CC2E}"/>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18" name="楕円 717">
          <a:extLst>
            <a:ext uri="{FF2B5EF4-FFF2-40B4-BE49-F238E27FC236}">
              <a16:creationId xmlns:a16="http://schemas.microsoft.com/office/drawing/2014/main" id="{ABF40B2F-C4E5-4479-8028-A58F771EE318}"/>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19" name="直線コネクタ 718">
          <a:extLst>
            <a:ext uri="{FF2B5EF4-FFF2-40B4-BE49-F238E27FC236}">
              <a16:creationId xmlns:a16="http://schemas.microsoft.com/office/drawing/2014/main" id="{114F04BC-880F-489B-9F36-5FC93332AE7C}"/>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0" name="楕円 719">
          <a:extLst>
            <a:ext uri="{FF2B5EF4-FFF2-40B4-BE49-F238E27FC236}">
              <a16:creationId xmlns:a16="http://schemas.microsoft.com/office/drawing/2014/main" id="{6E3080EB-7973-40B3-994A-CDF3199828CA}"/>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15239</xdr:rowOff>
    </xdr:to>
    <xdr:cxnSp macro="">
      <xdr:nvCxnSpPr>
        <xdr:cNvPr id="721" name="直線コネクタ 720">
          <a:extLst>
            <a:ext uri="{FF2B5EF4-FFF2-40B4-BE49-F238E27FC236}">
              <a16:creationId xmlns:a16="http://schemas.microsoft.com/office/drawing/2014/main" id="{115A52D3-C4F1-4CA0-8601-5CCBBDAF2DC4}"/>
            </a:ext>
          </a:extLst>
        </xdr:cNvPr>
        <xdr:cNvCxnSpPr/>
      </xdr:nvCxnSpPr>
      <xdr:spPr>
        <a:xfrm flipV="1">
          <a:off x="19545300" y="14755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2" name="楕円 721">
          <a:extLst>
            <a:ext uri="{FF2B5EF4-FFF2-40B4-BE49-F238E27FC236}">
              <a16:creationId xmlns:a16="http://schemas.microsoft.com/office/drawing/2014/main" id="{B7E33E79-88BE-4FCF-A34B-E551F5FACB84}"/>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23" name="直線コネクタ 722">
          <a:extLst>
            <a:ext uri="{FF2B5EF4-FFF2-40B4-BE49-F238E27FC236}">
              <a16:creationId xmlns:a16="http://schemas.microsoft.com/office/drawing/2014/main" id="{8BA4231B-80E4-4E6A-8022-2DEDF61A9BC0}"/>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4" name="n_1aveValue【消防施設】&#10;一人当たり面積">
          <a:extLst>
            <a:ext uri="{FF2B5EF4-FFF2-40B4-BE49-F238E27FC236}">
              <a16:creationId xmlns:a16="http://schemas.microsoft.com/office/drawing/2014/main" id="{40B972E6-B28D-4EF7-AF67-6CB65C96C77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5" name="n_2aveValue【消防施設】&#10;一人当たり面積">
          <a:extLst>
            <a:ext uri="{FF2B5EF4-FFF2-40B4-BE49-F238E27FC236}">
              <a16:creationId xmlns:a16="http://schemas.microsoft.com/office/drawing/2014/main" id="{FE750A94-A72A-4AB6-BB38-237944706CEE}"/>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6" name="n_3aveValue【消防施設】&#10;一人当たり面積">
          <a:extLst>
            <a:ext uri="{FF2B5EF4-FFF2-40B4-BE49-F238E27FC236}">
              <a16:creationId xmlns:a16="http://schemas.microsoft.com/office/drawing/2014/main" id="{0617701C-9527-49C6-8EDE-FB4804B9105F}"/>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7" name="n_4aveValue【消防施設】&#10;一人当たり面積">
          <a:extLst>
            <a:ext uri="{FF2B5EF4-FFF2-40B4-BE49-F238E27FC236}">
              <a16:creationId xmlns:a16="http://schemas.microsoft.com/office/drawing/2014/main" id="{CC43E7F4-D537-48C0-83D7-21057B939E4A}"/>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28" name="n_1mainValue【消防施設】&#10;一人当たり面積">
          <a:extLst>
            <a:ext uri="{FF2B5EF4-FFF2-40B4-BE49-F238E27FC236}">
              <a16:creationId xmlns:a16="http://schemas.microsoft.com/office/drawing/2014/main" id="{F94AD325-DC80-454B-B6F4-F07E22EE1947}"/>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29" name="n_2mainValue【消防施設】&#10;一人当たり面積">
          <a:extLst>
            <a:ext uri="{FF2B5EF4-FFF2-40B4-BE49-F238E27FC236}">
              <a16:creationId xmlns:a16="http://schemas.microsoft.com/office/drawing/2014/main" id="{6CBF6E6D-906F-4D01-9638-555C28013458}"/>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0" name="n_3mainValue【消防施設】&#10;一人当たり面積">
          <a:extLst>
            <a:ext uri="{FF2B5EF4-FFF2-40B4-BE49-F238E27FC236}">
              <a16:creationId xmlns:a16="http://schemas.microsoft.com/office/drawing/2014/main" id="{130127C3-5DB0-42C8-8704-381813E52E00}"/>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1" name="n_4mainValue【消防施設】&#10;一人当たり面積">
          <a:extLst>
            <a:ext uri="{FF2B5EF4-FFF2-40B4-BE49-F238E27FC236}">
              <a16:creationId xmlns:a16="http://schemas.microsoft.com/office/drawing/2014/main" id="{8C52B1C0-A401-48E3-942B-8D7D364AF8C8}"/>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D4F70A29-FCDE-4518-84EA-F362F38102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AC746A3B-EE7D-4BB6-BA8C-64AB67BDAA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82790A55-B210-4999-B974-DBDE2B6974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9A16F3A4-2DA9-4091-9E4D-BDE0F03D45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73E977C4-7752-4C71-A2D8-AD3DCADC97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6CF514D2-34EA-4A3A-8A72-E25895839A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6D34B0A-42C6-4448-B009-3FD1E1B377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97B715E5-1631-42B0-93B8-632D265003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A2D8A2D6-FCD5-469E-A17D-D87054B305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38501C32-EC67-4097-AF89-BD42584305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D5198AE8-11FE-428A-9DFE-C2675939E0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80EBF799-11D3-4E29-9E41-B5B80AFD7B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743340F9-2BB5-475F-BA5E-CEBC4FE15B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E2711A89-5777-4A55-A159-8858713C3E4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9A5EC7BF-ACA1-4000-ADE6-424CBA2F33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B82C8B61-6B70-4893-B8CD-A3E5DA0B2D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6F7E2064-37F2-44FF-BD1F-86AD8ACCB9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23334A72-A21E-4F49-BA37-0DD4E5029A1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44A8BA55-4F51-46EB-90BD-EBD7CDA9CD5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E97DAEF4-2F5C-4BB1-93A8-DCABA88ACA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444A3AC4-4957-4793-85BB-52DD45429F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DDC3A74B-761E-4182-B8AD-874B5032AF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C265DF44-E0D2-44CB-BD35-98C89AD67F2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10FAD0EC-8E04-45E1-B244-2A55FAD2EC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658DFFD4-A085-4210-9FE0-CA8C6053A2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7" name="直線コネクタ 756">
          <a:extLst>
            <a:ext uri="{FF2B5EF4-FFF2-40B4-BE49-F238E27FC236}">
              <a16:creationId xmlns:a16="http://schemas.microsoft.com/office/drawing/2014/main" id="{06BACAF4-9938-4AB8-BF3D-C55979F12E73}"/>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8" name="【庁舎】&#10;有形固定資産減価償却率最小値テキスト">
          <a:extLst>
            <a:ext uri="{FF2B5EF4-FFF2-40B4-BE49-F238E27FC236}">
              <a16:creationId xmlns:a16="http://schemas.microsoft.com/office/drawing/2014/main" id="{3DDF186A-A7C1-47E4-B617-1024E6B01BA2}"/>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59" name="直線コネクタ 758">
          <a:extLst>
            <a:ext uri="{FF2B5EF4-FFF2-40B4-BE49-F238E27FC236}">
              <a16:creationId xmlns:a16="http://schemas.microsoft.com/office/drawing/2014/main" id="{9FB3EBA1-E0B4-4F93-9B39-C4BF4042C9FC}"/>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0" name="【庁舎】&#10;有形固定資産減価償却率最大値テキスト">
          <a:extLst>
            <a:ext uri="{FF2B5EF4-FFF2-40B4-BE49-F238E27FC236}">
              <a16:creationId xmlns:a16="http://schemas.microsoft.com/office/drawing/2014/main" id="{F6C9E0F4-0333-4C98-8B85-7ADFC82AB3D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1" name="直線コネクタ 760">
          <a:extLst>
            <a:ext uri="{FF2B5EF4-FFF2-40B4-BE49-F238E27FC236}">
              <a16:creationId xmlns:a16="http://schemas.microsoft.com/office/drawing/2014/main" id="{6F0708A8-9195-4ED3-AF4F-EB27CBBB7C4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2" name="【庁舎】&#10;有形固定資産減価償却率平均値テキスト">
          <a:extLst>
            <a:ext uri="{FF2B5EF4-FFF2-40B4-BE49-F238E27FC236}">
              <a16:creationId xmlns:a16="http://schemas.microsoft.com/office/drawing/2014/main" id="{21DAAB55-EA1C-4978-B1B3-AE61770C911C}"/>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3" name="フローチャート: 判断 762">
          <a:extLst>
            <a:ext uri="{FF2B5EF4-FFF2-40B4-BE49-F238E27FC236}">
              <a16:creationId xmlns:a16="http://schemas.microsoft.com/office/drawing/2014/main" id="{649DDCE4-15C5-4107-9BF0-16FA29ED030C}"/>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4" name="フローチャート: 判断 763">
          <a:extLst>
            <a:ext uri="{FF2B5EF4-FFF2-40B4-BE49-F238E27FC236}">
              <a16:creationId xmlns:a16="http://schemas.microsoft.com/office/drawing/2014/main" id="{D15A41E6-AB64-4E3D-B927-0DB277FAF51B}"/>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5" name="フローチャート: 判断 764">
          <a:extLst>
            <a:ext uri="{FF2B5EF4-FFF2-40B4-BE49-F238E27FC236}">
              <a16:creationId xmlns:a16="http://schemas.microsoft.com/office/drawing/2014/main" id="{E07EB53C-A06D-403E-AC67-4C243D59C608}"/>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6" name="フローチャート: 判断 765">
          <a:extLst>
            <a:ext uri="{FF2B5EF4-FFF2-40B4-BE49-F238E27FC236}">
              <a16:creationId xmlns:a16="http://schemas.microsoft.com/office/drawing/2014/main" id="{4B4B4CC6-784C-45A4-A716-58A867F011AC}"/>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7" name="フローチャート: 判断 766">
          <a:extLst>
            <a:ext uri="{FF2B5EF4-FFF2-40B4-BE49-F238E27FC236}">
              <a16:creationId xmlns:a16="http://schemas.microsoft.com/office/drawing/2014/main" id="{450C82D0-14BC-4BDB-8E99-FE8B0AABFFAE}"/>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988110C-AC11-4D09-A907-49E4B8AFB8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6F035A0-683B-4806-A6A1-D248045AAC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BF73A87-155A-4D90-8BBD-B5C7FD8BB5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3F4CD61-93BB-47EE-9776-5325DEE357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784466D-0371-4043-9B25-6CFD24DF07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103777</xdr:rowOff>
    </xdr:from>
    <xdr:to>
      <xdr:col>85</xdr:col>
      <xdr:colOff>177800</xdr:colOff>
      <xdr:row>108</xdr:row>
      <xdr:rowOff>33927</xdr:rowOff>
    </xdr:to>
    <xdr:sp macro="" textlink="">
      <xdr:nvSpPr>
        <xdr:cNvPr id="773" name="楕円 772">
          <a:extLst>
            <a:ext uri="{FF2B5EF4-FFF2-40B4-BE49-F238E27FC236}">
              <a16:creationId xmlns:a16="http://schemas.microsoft.com/office/drawing/2014/main" id="{434B0265-3DF5-4637-B24E-DE49B9285E81}"/>
            </a:ext>
          </a:extLst>
        </xdr:cNvPr>
        <xdr:cNvSpPr/>
      </xdr:nvSpPr>
      <xdr:spPr>
        <a:xfrm>
          <a:off x="162687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82204</xdr:rowOff>
    </xdr:from>
    <xdr:ext cx="405111" cy="259045"/>
    <xdr:sp macro="" textlink="">
      <xdr:nvSpPr>
        <xdr:cNvPr id="774" name="【庁舎】&#10;有形固定資産減価償却率該当値テキスト">
          <a:extLst>
            <a:ext uri="{FF2B5EF4-FFF2-40B4-BE49-F238E27FC236}">
              <a16:creationId xmlns:a16="http://schemas.microsoft.com/office/drawing/2014/main" id="{0A3BCE57-9F09-4264-B022-61F5DFDE9704}"/>
            </a:ext>
          </a:extLst>
        </xdr:cNvPr>
        <xdr:cNvSpPr txBox="1"/>
      </xdr:nvSpPr>
      <xdr:spPr>
        <a:xfrm>
          <a:off x="16357600"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159294</xdr:rowOff>
    </xdr:from>
    <xdr:to>
      <xdr:col>81</xdr:col>
      <xdr:colOff>101600</xdr:colOff>
      <xdr:row>108</xdr:row>
      <xdr:rowOff>89444</xdr:rowOff>
    </xdr:to>
    <xdr:sp macro="" textlink="">
      <xdr:nvSpPr>
        <xdr:cNvPr id="775" name="楕円 774">
          <a:extLst>
            <a:ext uri="{FF2B5EF4-FFF2-40B4-BE49-F238E27FC236}">
              <a16:creationId xmlns:a16="http://schemas.microsoft.com/office/drawing/2014/main" id="{F9AF38AE-7C04-4817-8F25-EF58A07CF249}"/>
            </a:ext>
          </a:extLst>
        </xdr:cNvPr>
        <xdr:cNvSpPr/>
      </xdr:nvSpPr>
      <xdr:spPr>
        <a:xfrm>
          <a:off x="15430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154577</xdr:rowOff>
    </xdr:from>
    <xdr:to>
      <xdr:col>85</xdr:col>
      <xdr:colOff>127000</xdr:colOff>
      <xdr:row>108</xdr:row>
      <xdr:rowOff>38644</xdr:rowOff>
    </xdr:to>
    <xdr:cxnSp macro="">
      <xdr:nvCxnSpPr>
        <xdr:cNvPr id="776" name="直線コネクタ 775">
          <a:extLst>
            <a:ext uri="{FF2B5EF4-FFF2-40B4-BE49-F238E27FC236}">
              <a16:creationId xmlns:a16="http://schemas.microsoft.com/office/drawing/2014/main" id="{C998C752-D8B9-4BEE-AF38-A74F166B9412}"/>
            </a:ext>
          </a:extLst>
        </xdr:cNvPr>
        <xdr:cNvCxnSpPr/>
      </xdr:nvCxnSpPr>
      <xdr:spPr>
        <a:xfrm flipV="1">
          <a:off x="15481300" y="1849972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777" name="楕円 776">
          <a:extLst>
            <a:ext uri="{FF2B5EF4-FFF2-40B4-BE49-F238E27FC236}">
              <a16:creationId xmlns:a16="http://schemas.microsoft.com/office/drawing/2014/main" id="{5EAEAF9B-2AE3-46E5-ADD2-7B8A0226A5D0}"/>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38644</xdr:rowOff>
    </xdr:from>
    <xdr:to>
      <xdr:col>81</xdr:col>
      <xdr:colOff>50800</xdr:colOff>
      <xdr:row>108</xdr:row>
      <xdr:rowOff>40277</xdr:rowOff>
    </xdr:to>
    <xdr:cxnSp macro="">
      <xdr:nvCxnSpPr>
        <xdr:cNvPr id="778" name="直線コネクタ 777">
          <a:extLst>
            <a:ext uri="{FF2B5EF4-FFF2-40B4-BE49-F238E27FC236}">
              <a16:creationId xmlns:a16="http://schemas.microsoft.com/office/drawing/2014/main" id="{04B99E5D-FEEE-41DC-B516-88B19F98C6A5}"/>
            </a:ext>
          </a:extLst>
        </xdr:cNvPr>
        <xdr:cNvCxnSpPr/>
      </xdr:nvCxnSpPr>
      <xdr:spPr>
        <a:xfrm flipV="1">
          <a:off x="14592300" y="185552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126637</xdr:rowOff>
    </xdr:from>
    <xdr:to>
      <xdr:col>72</xdr:col>
      <xdr:colOff>38100</xdr:colOff>
      <xdr:row>108</xdr:row>
      <xdr:rowOff>56787</xdr:rowOff>
    </xdr:to>
    <xdr:sp macro="" textlink="">
      <xdr:nvSpPr>
        <xdr:cNvPr id="779" name="楕円 778">
          <a:extLst>
            <a:ext uri="{FF2B5EF4-FFF2-40B4-BE49-F238E27FC236}">
              <a16:creationId xmlns:a16="http://schemas.microsoft.com/office/drawing/2014/main" id="{7C65C821-6F11-4432-B248-402696CC7F83}"/>
            </a:ext>
          </a:extLst>
        </xdr:cNvPr>
        <xdr:cNvSpPr/>
      </xdr:nvSpPr>
      <xdr:spPr>
        <a:xfrm>
          <a:off x="13652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xdr:rowOff>
    </xdr:from>
    <xdr:to>
      <xdr:col>76</xdr:col>
      <xdr:colOff>114300</xdr:colOff>
      <xdr:row>108</xdr:row>
      <xdr:rowOff>40277</xdr:rowOff>
    </xdr:to>
    <xdr:cxnSp macro="">
      <xdr:nvCxnSpPr>
        <xdr:cNvPr id="780" name="直線コネクタ 779">
          <a:extLst>
            <a:ext uri="{FF2B5EF4-FFF2-40B4-BE49-F238E27FC236}">
              <a16:creationId xmlns:a16="http://schemas.microsoft.com/office/drawing/2014/main" id="{BA826EF0-B8E7-4C1F-B401-C2D2DD291345}"/>
            </a:ext>
          </a:extLst>
        </xdr:cNvPr>
        <xdr:cNvCxnSpPr/>
      </xdr:nvCxnSpPr>
      <xdr:spPr>
        <a:xfrm>
          <a:off x="13703300" y="1852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93980</xdr:rowOff>
    </xdr:from>
    <xdr:to>
      <xdr:col>67</xdr:col>
      <xdr:colOff>101600</xdr:colOff>
      <xdr:row>108</xdr:row>
      <xdr:rowOff>24130</xdr:rowOff>
    </xdr:to>
    <xdr:sp macro="" textlink="">
      <xdr:nvSpPr>
        <xdr:cNvPr id="781" name="楕円 780">
          <a:extLst>
            <a:ext uri="{FF2B5EF4-FFF2-40B4-BE49-F238E27FC236}">
              <a16:creationId xmlns:a16="http://schemas.microsoft.com/office/drawing/2014/main" id="{9327300E-4953-4604-968F-B17426E1ADCC}"/>
            </a:ext>
          </a:extLst>
        </xdr:cNvPr>
        <xdr:cNvSpPr/>
      </xdr:nvSpPr>
      <xdr:spPr>
        <a:xfrm>
          <a:off x="1276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144780</xdr:rowOff>
    </xdr:from>
    <xdr:to>
      <xdr:col>71</xdr:col>
      <xdr:colOff>177800</xdr:colOff>
      <xdr:row>108</xdr:row>
      <xdr:rowOff>5987</xdr:rowOff>
    </xdr:to>
    <xdr:cxnSp macro="">
      <xdr:nvCxnSpPr>
        <xdr:cNvPr id="782" name="直線コネクタ 781">
          <a:extLst>
            <a:ext uri="{FF2B5EF4-FFF2-40B4-BE49-F238E27FC236}">
              <a16:creationId xmlns:a16="http://schemas.microsoft.com/office/drawing/2014/main" id="{DD68F62A-756F-4A77-AEE7-6FA61270ADD9}"/>
            </a:ext>
          </a:extLst>
        </xdr:cNvPr>
        <xdr:cNvCxnSpPr/>
      </xdr:nvCxnSpPr>
      <xdr:spPr>
        <a:xfrm>
          <a:off x="12814300" y="184899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3" name="n_1aveValue【庁舎】&#10;有形固定資産減価償却率">
          <a:extLst>
            <a:ext uri="{FF2B5EF4-FFF2-40B4-BE49-F238E27FC236}">
              <a16:creationId xmlns:a16="http://schemas.microsoft.com/office/drawing/2014/main" id="{45EBAB15-C279-42F7-9479-A272F903CFCF}"/>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4" name="n_2aveValue【庁舎】&#10;有形固定資産減価償却率">
          <a:extLst>
            <a:ext uri="{FF2B5EF4-FFF2-40B4-BE49-F238E27FC236}">
              <a16:creationId xmlns:a16="http://schemas.microsoft.com/office/drawing/2014/main" id="{38985F8B-8E47-4A93-898D-AB93461F6F75}"/>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5" name="n_3aveValue【庁舎】&#10;有形固定資産減価償却率">
          <a:extLst>
            <a:ext uri="{FF2B5EF4-FFF2-40B4-BE49-F238E27FC236}">
              <a16:creationId xmlns:a16="http://schemas.microsoft.com/office/drawing/2014/main" id="{C0C2D2F0-8275-45C8-A03B-B2FA0C0F9821}"/>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6" name="n_4aveValue【庁舎】&#10;有形固定資産減価償却率">
          <a:extLst>
            <a:ext uri="{FF2B5EF4-FFF2-40B4-BE49-F238E27FC236}">
              <a16:creationId xmlns:a16="http://schemas.microsoft.com/office/drawing/2014/main" id="{C36CFD03-1A73-42F2-8BF8-7BDF97851F56}"/>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80571</xdr:rowOff>
    </xdr:from>
    <xdr:ext cx="405111" cy="259045"/>
    <xdr:sp macro="" textlink="">
      <xdr:nvSpPr>
        <xdr:cNvPr id="787" name="n_1mainValue【庁舎】&#10;有形固定資産減価償却率">
          <a:extLst>
            <a:ext uri="{FF2B5EF4-FFF2-40B4-BE49-F238E27FC236}">
              <a16:creationId xmlns:a16="http://schemas.microsoft.com/office/drawing/2014/main" id="{A95B9B6E-1856-4B71-A51A-BB92BF9791D5}"/>
            </a:ext>
          </a:extLst>
        </xdr:cNvPr>
        <xdr:cNvSpPr txBox="1"/>
      </xdr:nvSpPr>
      <xdr:spPr>
        <a:xfrm>
          <a:off x="152660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788" name="n_2mainValue【庁舎】&#10;有形固定資産減価償却率">
          <a:extLst>
            <a:ext uri="{FF2B5EF4-FFF2-40B4-BE49-F238E27FC236}">
              <a16:creationId xmlns:a16="http://schemas.microsoft.com/office/drawing/2014/main" id="{DE0A6A11-E7A0-4FD9-8791-5E5E452D0AFF}"/>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47914</xdr:rowOff>
    </xdr:from>
    <xdr:ext cx="405111" cy="259045"/>
    <xdr:sp macro="" textlink="">
      <xdr:nvSpPr>
        <xdr:cNvPr id="789" name="n_3mainValue【庁舎】&#10;有形固定資産減価償却率">
          <a:extLst>
            <a:ext uri="{FF2B5EF4-FFF2-40B4-BE49-F238E27FC236}">
              <a16:creationId xmlns:a16="http://schemas.microsoft.com/office/drawing/2014/main" id="{1F3446FE-E810-4FE7-81C3-B8F8D0C13D47}"/>
            </a:ext>
          </a:extLst>
        </xdr:cNvPr>
        <xdr:cNvSpPr txBox="1"/>
      </xdr:nvSpPr>
      <xdr:spPr>
        <a:xfrm>
          <a:off x="13500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15257</xdr:rowOff>
    </xdr:from>
    <xdr:ext cx="405111" cy="259045"/>
    <xdr:sp macro="" textlink="">
      <xdr:nvSpPr>
        <xdr:cNvPr id="790" name="n_4mainValue【庁舎】&#10;有形固定資産減価償却率">
          <a:extLst>
            <a:ext uri="{FF2B5EF4-FFF2-40B4-BE49-F238E27FC236}">
              <a16:creationId xmlns:a16="http://schemas.microsoft.com/office/drawing/2014/main" id="{B1626A11-6569-4EDD-819E-ED74B2209994}"/>
            </a:ext>
          </a:extLst>
        </xdr:cNvPr>
        <xdr:cNvSpPr txBox="1"/>
      </xdr:nvSpPr>
      <xdr:spPr>
        <a:xfrm>
          <a:off x="12611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D0C62314-B9F9-42CD-B5EE-E4CB6DB8D1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C4DA581E-EC62-4FF7-A477-A1AE6E509E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9DD1C30-9606-435E-B44F-7A6DB6EEF1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BEDF6652-2380-4035-B51F-599B154D15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456F11F4-D329-4157-B326-2A8F5F073A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7BC3CC7F-235B-49A3-9B8D-303640CD4E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77C70701-57FB-436D-9746-9E4343A14F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6571E32C-63DA-4A08-AE6B-D477D48F39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39D64BB3-CCF1-40D8-9BC4-E71FD608D0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810BDF8C-11C7-43F4-8DEC-9E87FAAF7B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48A7A6E4-3546-4489-954E-D96C57BA89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72180990-2033-4999-90DD-6BAE93F789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2DA5A8C3-21AC-48AA-8D47-8D9EE84FD6E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C801150-3112-478E-AFD0-9F3FB956A95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4D981676-B2DA-47B8-8A9D-4B82B98AEE7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ABB9875-047C-4766-BB12-66D5D70E273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3A905671-75F3-426E-B095-F1AAE399C4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7FF3698-135A-4926-8339-9CBCA0B8A6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4437789B-E9CB-446D-AECE-51686E60DCC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BC66B166-7A98-445E-A89D-B95A73A4B4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539F1B5A-96F0-426C-95D2-75B8A132FFF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EBC8164-2277-46C2-8BB4-0DAD23F45DE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F2F5D19C-77D5-4951-93B7-D807C73027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949107-6DB8-41C8-82CA-6E4511832A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CAE4F881-68A5-49C9-81DA-7EC459D0D59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6" name="直線コネクタ 815">
          <a:extLst>
            <a:ext uri="{FF2B5EF4-FFF2-40B4-BE49-F238E27FC236}">
              <a16:creationId xmlns:a16="http://schemas.microsoft.com/office/drawing/2014/main" id="{7BF03A93-72A6-4022-967D-7D66A2456E03}"/>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7" name="【庁舎】&#10;一人当たり面積最小値テキスト">
          <a:extLst>
            <a:ext uri="{FF2B5EF4-FFF2-40B4-BE49-F238E27FC236}">
              <a16:creationId xmlns:a16="http://schemas.microsoft.com/office/drawing/2014/main" id="{990568C1-E15D-4557-A5A9-7EF7D64AA5DF}"/>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8" name="直線コネクタ 817">
          <a:extLst>
            <a:ext uri="{FF2B5EF4-FFF2-40B4-BE49-F238E27FC236}">
              <a16:creationId xmlns:a16="http://schemas.microsoft.com/office/drawing/2014/main" id="{5E8C28D2-05D8-460B-BF5F-AE62D461F34D}"/>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19" name="【庁舎】&#10;一人当たり面積最大値テキスト">
          <a:extLst>
            <a:ext uri="{FF2B5EF4-FFF2-40B4-BE49-F238E27FC236}">
              <a16:creationId xmlns:a16="http://schemas.microsoft.com/office/drawing/2014/main" id="{BD42CD81-4557-4079-A111-C114726BCAF1}"/>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0" name="直線コネクタ 819">
          <a:extLst>
            <a:ext uri="{FF2B5EF4-FFF2-40B4-BE49-F238E27FC236}">
              <a16:creationId xmlns:a16="http://schemas.microsoft.com/office/drawing/2014/main" id="{4EA08B4A-A25A-4F5C-956C-470616BE29B9}"/>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1" name="【庁舎】&#10;一人当たり面積平均値テキスト">
          <a:extLst>
            <a:ext uri="{FF2B5EF4-FFF2-40B4-BE49-F238E27FC236}">
              <a16:creationId xmlns:a16="http://schemas.microsoft.com/office/drawing/2014/main" id="{2C6E4DC0-552E-4F3F-9259-DC71438DE425}"/>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2" name="フローチャート: 判断 821">
          <a:extLst>
            <a:ext uri="{FF2B5EF4-FFF2-40B4-BE49-F238E27FC236}">
              <a16:creationId xmlns:a16="http://schemas.microsoft.com/office/drawing/2014/main" id="{40CBE5B3-43FE-457E-A633-486CDBCC87C1}"/>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3" name="フローチャート: 判断 822">
          <a:extLst>
            <a:ext uri="{FF2B5EF4-FFF2-40B4-BE49-F238E27FC236}">
              <a16:creationId xmlns:a16="http://schemas.microsoft.com/office/drawing/2014/main" id="{C7A8A93C-2E07-409A-A9BF-4C79895E251D}"/>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4" name="フローチャート: 判断 823">
          <a:extLst>
            <a:ext uri="{FF2B5EF4-FFF2-40B4-BE49-F238E27FC236}">
              <a16:creationId xmlns:a16="http://schemas.microsoft.com/office/drawing/2014/main" id="{087E0FCE-556C-43CE-92F0-F633ABAFF14E}"/>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5" name="フローチャート: 判断 824">
          <a:extLst>
            <a:ext uri="{FF2B5EF4-FFF2-40B4-BE49-F238E27FC236}">
              <a16:creationId xmlns:a16="http://schemas.microsoft.com/office/drawing/2014/main" id="{B115766D-EB95-4AFA-B1FB-5E8A6A7708A9}"/>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6" name="フローチャート: 判断 825">
          <a:extLst>
            <a:ext uri="{FF2B5EF4-FFF2-40B4-BE49-F238E27FC236}">
              <a16:creationId xmlns:a16="http://schemas.microsoft.com/office/drawing/2014/main" id="{D513813D-F070-4503-B1A1-2E43E906C589}"/>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BCD252E-D417-4323-910E-8DCFE7B1D6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C639B9C-0DF0-45A7-841E-AE1AE27C5A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D925F37-0B64-404B-B169-1AE8E86433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F78C464-2167-45DD-B4DA-032E2EAE8F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F220943-4639-4CB2-B5AE-AC2494C18D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2" name="楕円 831">
          <a:extLst>
            <a:ext uri="{FF2B5EF4-FFF2-40B4-BE49-F238E27FC236}">
              <a16:creationId xmlns:a16="http://schemas.microsoft.com/office/drawing/2014/main" id="{3F8202D6-3262-48C6-88D3-925BD604D167}"/>
            </a:ext>
          </a:extLst>
        </xdr:cNvPr>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33" name="【庁舎】&#10;一人当たり面積該当値テキスト">
          <a:extLst>
            <a:ext uri="{FF2B5EF4-FFF2-40B4-BE49-F238E27FC236}">
              <a16:creationId xmlns:a16="http://schemas.microsoft.com/office/drawing/2014/main" id="{3CA4B6CF-546A-4599-9BD2-F07D13809405}"/>
            </a:ext>
          </a:extLst>
        </xdr:cNvPr>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834" name="楕円 833">
          <a:extLst>
            <a:ext uri="{FF2B5EF4-FFF2-40B4-BE49-F238E27FC236}">
              <a16:creationId xmlns:a16="http://schemas.microsoft.com/office/drawing/2014/main" id="{60C2E7BC-529C-47EE-884F-DE50CE54BBC9}"/>
            </a:ext>
          </a:extLst>
        </xdr:cNvPr>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106</xdr:row>
      <xdr:rowOff>170906</xdr:rowOff>
    </xdr:to>
    <xdr:cxnSp macro="">
      <xdr:nvCxnSpPr>
        <xdr:cNvPr id="835" name="直線コネクタ 834">
          <a:extLst>
            <a:ext uri="{FF2B5EF4-FFF2-40B4-BE49-F238E27FC236}">
              <a16:creationId xmlns:a16="http://schemas.microsoft.com/office/drawing/2014/main" id="{0009D226-046E-412E-948C-9BF18943BA78}"/>
            </a:ext>
          </a:extLst>
        </xdr:cNvPr>
        <xdr:cNvCxnSpPr/>
      </xdr:nvCxnSpPr>
      <xdr:spPr>
        <a:xfrm>
          <a:off x="21323300" y="183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楕円 835">
          <a:extLst>
            <a:ext uri="{FF2B5EF4-FFF2-40B4-BE49-F238E27FC236}">
              <a16:creationId xmlns:a16="http://schemas.microsoft.com/office/drawing/2014/main" id="{48F4F393-0F5A-484F-B892-FE8EE10EA76E}"/>
            </a:ext>
          </a:extLst>
        </xdr:cNvPr>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106</xdr:row>
      <xdr:rowOff>170906</xdr:rowOff>
    </xdr:to>
    <xdr:cxnSp macro="">
      <xdr:nvCxnSpPr>
        <xdr:cNvPr id="837" name="直線コネクタ 836">
          <a:extLst>
            <a:ext uri="{FF2B5EF4-FFF2-40B4-BE49-F238E27FC236}">
              <a16:creationId xmlns:a16="http://schemas.microsoft.com/office/drawing/2014/main" id="{9F8264D5-7B50-4B51-B35E-A7D0A22DDD46}"/>
            </a:ext>
          </a:extLst>
        </xdr:cNvPr>
        <xdr:cNvCxnSpPr/>
      </xdr:nvCxnSpPr>
      <xdr:spPr>
        <a:xfrm>
          <a:off x="20434300" y="183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8" name="楕円 837">
          <a:extLst>
            <a:ext uri="{FF2B5EF4-FFF2-40B4-BE49-F238E27FC236}">
              <a16:creationId xmlns:a16="http://schemas.microsoft.com/office/drawing/2014/main" id="{EB78B5A2-FD28-4C09-87EA-E583EB1F9000}"/>
            </a:ext>
          </a:extLst>
        </xdr:cNvPr>
        <xdr:cNvSpPr/>
      </xdr:nvSpPr>
      <xdr:spPr>
        <a:xfrm>
          <a:off x="19494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106</xdr:row>
      <xdr:rowOff>170906</xdr:rowOff>
    </xdr:to>
    <xdr:cxnSp macro="">
      <xdr:nvCxnSpPr>
        <xdr:cNvPr id="839" name="直線コネクタ 838">
          <a:extLst>
            <a:ext uri="{FF2B5EF4-FFF2-40B4-BE49-F238E27FC236}">
              <a16:creationId xmlns:a16="http://schemas.microsoft.com/office/drawing/2014/main" id="{0F15B718-3782-4869-8A2D-5ED3F73032E8}"/>
            </a:ext>
          </a:extLst>
        </xdr:cNvPr>
        <xdr:cNvCxnSpPr/>
      </xdr:nvCxnSpPr>
      <xdr:spPr>
        <a:xfrm>
          <a:off x="19545300" y="183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40" name="楕円 839">
          <a:extLst>
            <a:ext uri="{FF2B5EF4-FFF2-40B4-BE49-F238E27FC236}">
              <a16:creationId xmlns:a16="http://schemas.microsoft.com/office/drawing/2014/main" id="{2D4091F9-0B3C-4AE3-AD3C-34DD1EE486F0}"/>
            </a:ext>
          </a:extLst>
        </xdr:cNvPr>
        <xdr:cNvSpPr/>
      </xdr:nvSpPr>
      <xdr:spPr>
        <a:xfrm>
          <a:off x="18605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170906</xdr:rowOff>
    </xdr:from>
    <xdr:to>
      <xdr:col>102</xdr:col>
      <xdr:colOff>114300</xdr:colOff>
      <xdr:row>107</xdr:row>
      <xdr:rowOff>2721</xdr:rowOff>
    </xdr:to>
    <xdr:cxnSp macro="">
      <xdr:nvCxnSpPr>
        <xdr:cNvPr id="841" name="直線コネクタ 840">
          <a:extLst>
            <a:ext uri="{FF2B5EF4-FFF2-40B4-BE49-F238E27FC236}">
              <a16:creationId xmlns:a16="http://schemas.microsoft.com/office/drawing/2014/main" id="{1A6E8CE6-8F9F-462A-AFFB-6B3E3D32B3F7}"/>
            </a:ext>
          </a:extLst>
        </xdr:cNvPr>
        <xdr:cNvCxnSpPr/>
      </xdr:nvCxnSpPr>
      <xdr:spPr>
        <a:xfrm flipV="1">
          <a:off x="18656300" y="183446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2" name="n_1aveValue【庁舎】&#10;一人当たり面積">
          <a:extLst>
            <a:ext uri="{FF2B5EF4-FFF2-40B4-BE49-F238E27FC236}">
              <a16:creationId xmlns:a16="http://schemas.microsoft.com/office/drawing/2014/main" id="{8AE5FD7E-53BD-40E9-8F1F-6493ED09BFD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3" name="n_2aveValue【庁舎】&#10;一人当たり面積">
          <a:extLst>
            <a:ext uri="{FF2B5EF4-FFF2-40B4-BE49-F238E27FC236}">
              <a16:creationId xmlns:a16="http://schemas.microsoft.com/office/drawing/2014/main" id="{9B483F76-88F9-4C4F-BAEA-B8B064B5A02B}"/>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4" name="n_3aveValue【庁舎】&#10;一人当たり面積">
          <a:extLst>
            <a:ext uri="{FF2B5EF4-FFF2-40B4-BE49-F238E27FC236}">
              <a16:creationId xmlns:a16="http://schemas.microsoft.com/office/drawing/2014/main" id="{F1AB6ECC-F0FE-4CAB-AA6F-FD4051A04BC8}"/>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5" name="n_4aveValue【庁舎】&#10;一人当たり面積">
          <a:extLst>
            <a:ext uri="{FF2B5EF4-FFF2-40B4-BE49-F238E27FC236}">
              <a16:creationId xmlns:a16="http://schemas.microsoft.com/office/drawing/2014/main" id="{B7DA47F1-0D99-4070-8741-12A3018061A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41383</xdr:rowOff>
    </xdr:from>
    <xdr:ext cx="469744" cy="259045"/>
    <xdr:sp macro="" textlink="">
      <xdr:nvSpPr>
        <xdr:cNvPr id="846" name="n_1mainValue【庁舎】&#10;一人当たり面積">
          <a:extLst>
            <a:ext uri="{FF2B5EF4-FFF2-40B4-BE49-F238E27FC236}">
              <a16:creationId xmlns:a16="http://schemas.microsoft.com/office/drawing/2014/main" id="{8ED704C4-4427-4DF4-853D-7861CB52516B}"/>
            </a:ext>
          </a:extLst>
        </xdr:cNvPr>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47" name="n_2mainValue【庁舎】&#10;一人当たり面積">
          <a:extLst>
            <a:ext uri="{FF2B5EF4-FFF2-40B4-BE49-F238E27FC236}">
              <a16:creationId xmlns:a16="http://schemas.microsoft.com/office/drawing/2014/main" id="{CA31717E-6063-4063-A05B-D29C1764BA1C}"/>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48" name="n_3mainValue【庁舎】&#10;一人当たり面積">
          <a:extLst>
            <a:ext uri="{FF2B5EF4-FFF2-40B4-BE49-F238E27FC236}">
              <a16:creationId xmlns:a16="http://schemas.microsoft.com/office/drawing/2014/main" id="{FA90DCEA-C013-4036-9DC9-446A3C809930}"/>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849" name="n_4mainValue【庁舎】&#10;一人当たり面積">
          <a:extLst>
            <a:ext uri="{FF2B5EF4-FFF2-40B4-BE49-F238E27FC236}">
              <a16:creationId xmlns:a16="http://schemas.microsoft.com/office/drawing/2014/main" id="{7795B30E-D454-4046-87D0-C8E660113728}"/>
            </a:ext>
          </a:extLst>
        </xdr:cNvPr>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80B49457-E5F5-4ECE-B422-6E29D55027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8397CF69-5E11-44F6-8B49-4F61230ACCC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7CD46F1-42B8-4939-BBA6-E6E3B39624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有形固定資産減価償却率が高くなっている施設は、図書館、体育館・プール及び</a:t>
          </a:r>
          <a:r>
            <a:rPr kumimoji="1" lang="ja-JP" altLang="ja-JP" sz="1100">
              <a:solidFill>
                <a:sysClr val="windowText" lastClr="000000"/>
              </a:solidFill>
              <a:effectLst/>
              <a:latin typeface="+mn-lt"/>
              <a:ea typeface="+mn-ea"/>
              <a:cs typeface="+mn-cs"/>
            </a:rPr>
            <a:t>庁舎</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庁舎に関し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比率が大きく平均から離れている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体育館は市内２つの施設、プールは総合プールが該当し、特に体育館は築４０年以上</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経過している。令和７年度に完成を目指す香芝市スポーツ公園等</a:t>
          </a:r>
          <a:r>
            <a:rPr kumimoji="1" lang="ja-JP" altLang="en-US" sz="1100">
              <a:solidFill>
                <a:schemeClr val="dk1"/>
              </a:solidFill>
              <a:effectLst/>
              <a:latin typeface="+mn-lt"/>
              <a:ea typeface="+mn-ea"/>
              <a:cs typeface="+mn-cs"/>
            </a:rPr>
            <a:t>を含め</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計画的な修繕</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改修の必要性の分析や、学校施設との供用化等</a:t>
          </a:r>
          <a:r>
            <a:rPr kumimoji="1" lang="ja-JP" altLang="en-US" sz="1100">
              <a:solidFill>
                <a:schemeClr val="dk1"/>
              </a:solidFill>
              <a:effectLst/>
              <a:latin typeface="+mn-lt"/>
              <a:ea typeface="+mn-ea"/>
              <a:cs typeface="+mn-cs"/>
            </a:rPr>
            <a:t>も視野に入れた</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を行っていく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庁舎に関しては築４０年を経過しているが、平成２７年度から耐震補強工事と併せて改修工事を実施している。今後も計画的な保全により施設の長寿命化を図る。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基準財政収入額においては</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昨年度と比較し増加しており</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、個人住民税で納税義務者及び所得</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の増</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、固定資産税の家屋で新築家屋</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の増</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、地方消費税交付金で消費税課税取引</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の増が主な要因である。</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基準財政需要額において</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も</a:t>
          </a:r>
          <a:r>
            <a:rPr kumimoji="1" lang="ja-JP" altLang="en-US" sz="9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昨年度と比較し増加しており</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、社会福祉費や高齢者保健福祉費、生活保護費等における単位費用や密度補正等</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の増が主な要因である</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財政力指数が</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0.02</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低下した要因は、基準財政需要額の増加率が基準財政収入額を上回ったためである。</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　</a:t>
          </a:r>
          <a:endParaRPr lang="ja-JP" altLang="ja-JP" sz="900">
            <a:effectLst/>
            <a:latin typeface="ＭＳ 明朝" panose="02020609040205080304" pitchFamily="17" charset="-128"/>
            <a:ea typeface="ＭＳ 明朝" panose="02020609040205080304" pitchFamily="17" charset="-128"/>
          </a:endParaRPr>
        </a:p>
        <a:p>
          <a:r>
            <a:rPr kumimoji="1" lang="ja-JP" altLang="ja-JP" sz="9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類似団体内</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平均値と</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の比較では、前年度と同様の動きを示しており、乖離幅も同程度の水準である。今後、歳入では市税等の徴収強化をさらに進めるとともに、歳出についてもこれまで以上に効率的かつ効果的な財政運営に取り組み、財政基盤の強化に努める。</a:t>
          </a:r>
          <a:endParaRPr lang="ja-JP" altLang="ja-JP" sz="9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昨年度と同様に類似団体内平均値を下回っており、</a:t>
          </a:r>
          <a:r>
            <a:rPr kumimoji="1" lang="en-US" altLang="ja-JP" sz="1000">
              <a:solidFill>
                <a:schemeClr val="dk1"/>
              </a:solidFill>
              <a:effectLst/>
              <a:latin typeface="ＭＳ 明朝" panose="02020609040205080304" pitchFamily="17" charset="-128"/>
              <a:ea typeface="ＭＳ 明朝" panose="02020609040205080304" pitchFamily="17" charset="-128"/>
              <a:cs typeface="+mn-cs"/>
            </a:rPr>
            <a:t>92.4</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％となった</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経常収支比率が</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増加</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した理由としては、経常支出</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において</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人事院勧告に基づく人件費の増、</a:t>
          </a:r>
          <a:r>
            <a:rPr lang="ja-JP" altLang="en-US" sz="1000" b="0" i="0" u="none" strike="noStrike" baseline="0">
              <a:solidFill>
                <a:schemeClr val="dk1"/>
              </a:solidFill>
              <a:latin typeface="ＭＳ 明朝" panose="02020609040205080304" pitchFamily="17" charset="-128"/>
              <a:ea typeface="ＭＳ 明朝" panose="02020609040205080304" pitchFamily="17" charset="-128"/>
              <a:cs typeface="+mn-cs"/>
            </a:rPr>
            <a:t>物価高騰による燃料費等の物件費の増、各種福祉給付の増加による扶助費の増が</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要因である。</a:t>
          </a:r>
          <a:endParaRPr lang="ja-JP" altLang="ja-JP" sz="1000">
            <a:effectLst/>
            <a:latin typeface="ＭＳ 明朝" panose="02020609040205080304" pitchFamily="17" charset="-128"/>
            <a:ea typeface="ＭＳ 明朝" panose="02020609040205080304" pitchFamily="17" charset="-128"/>
          </a:endParaRPr>
        </a:p>
        <a:p>
          <a:r>
            <a:rPr kumimoji="1" lang="ja-JP" altLang="en-US" sz="10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今後も、人件費や物件費の増加傾向は当面続いていくものと思われるため、動向を注視しつつ、市税等の徴収強化により安定的に自主財源を確保し、市債の発行について元金償還額以内に抑えるなど、市債残高と公債費を着実に減少させ経常的な経費の削減に努める。</a:t>
          </a:r>
          <a:endParaRPr lang="ja-JP" altLang="ja-JP" sz="10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39624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212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61</xdr:row>
      <xdr:rowOff>162814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8961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102616</xdr:rowOff>
    </xdr:from>
    <xdr:to>
      <xdr:col>15</xdr:col>
      <xdr:colOff>82550</xdr:colOff>
      <xdr:row>61</xdr:row>
      <xdr:rowOff>100076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896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49276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5852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51816</xdr:rowOff>
    </xdr:from>
    <xdr:to>
      <xdr:col>15</xdr:col>
      <xdr:colOff>133350</xdr:colOff>
      <xdr:row>60</xdr:row>
      <xdr:rowOff>153416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163593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49276</xdr:rowOff>
    </xdr:from>
    <xdr:to>
      <xdr:col>11</xdr:col>
      <xdr:colOff>82550</xdr:colOff>
      <xdr:row>61</xdr:row>
      <xdr:rowOff>150876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0" lang="ja-JP" altLang="en-US" sz="1100" b="0" i="0" u="none" strike="noStrike" baseline="0">
              <a:solidFill>
                <a:schemeClr val="dk1"/>
              </a:solidFill>
              <a:effectLst/>
              <a:latin typeface="ＭＳ 明朝" panose="02020609040205080304" pitchFamily="17" charset="-128"/>
              <a:ea typeface="ＭＳ 明朝" panose="02020609040205080304" pitchFamily="17" charset="-128"/>
              <a:cs typeface="+mn-cs"/>
            </a:rPr>
            <a:t>各種業務</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委託料と人事勧告に基づく人件費の増加が主な要因である。</a:t>
          </a:r>
        </a:p>
        <a:p>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今後も</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物価高騰に伴う物件費の増加や人件費の増加が見込まれるが、</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指定管理者制度や民間委託を効果的に活用し、人件費を抑制するとともに事務事業の積極的な見直しを行い、物件費の経費削減に努め更なる行政運営の効率化に努め</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31939</xdr:rowOff>
    </xdr:from>
    <xdr:to>
      <xdr:col>23</xdr:col>
      <xdr:colOff>133350</xdr:colOff>
      <xdr:row>81</xdr:row>
      <xdr:rowOff>62111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19389"/>
          <a:ext cx="838200" cy="3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31939</xdr:rowOff>
    </xdr:from>
    <xdr:to>
      <xdr:col>19</xdr:col>
      <xdr:colOff>133350</xdr:colOff>
      <xdr:row>81</xdr:row>
      <xdr:rowOff>41553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19389"/>
          <a:ext cx="8890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141308</xdr:rowOff>
    </xdr:from>
    <xdr:to>
      <xdr:col>15</xdr:col>
      <xdr:colOff>82550</xdr:colOff>
      <xdr:row>81</xdr:row>
      <xdr:rowOff>41553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57308"/>
          <a:ext cx="889000" cy="7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61119</xdr:rowOff>
    </xdr:from>
    <xdr:to>
      <xdr:col>11</xdr:col>
      <xdr:colOff>31750</xdr:colOff>
      <xdr:row>80</xdr:row>
      <xdr:rowOff>141308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77119"/>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11311</xdr:rowOff>
    </xdr:from>
    <xdr:to>
      <xdr:col>23</xdr:col>
      <xdr:colOff>184150</xdr:colOff>
      <xdr:row>81</xdr:row>
      <xdr:rowOff>112911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104038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152589</xdr:rowOff>
    </xdr:from>
    <xdr:to>
      <xdr:col>19</xdr:col>
      <xdr:colOff>184150</xdr:colOff>
      <xdr:row>81</xdr:row>
      <xdr:rowOff>82739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92916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37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162203</xdr:rowOff>
    </xdr:from>
    <xdr:to>
      <xdr:col>15</xdr:col>
      <xdr:colOff>133350</xdr:colOff>
      <xdr:row>81</xdr:row>
      <xdr:rowOff>92353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102530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4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90508</xdr:rowOff>
    </xdr:from>
    <xdr:to>
      <xdr:col>11</xdr:col>
      <xdr:colOff>82550</xdr:colOff>
      <xdr:row>81</xdr:row>
      <xdr:rowOff>20658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30835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7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10319</xdr:rowOff>
    </xdr:from>
    <xdr:to>
      <xdr:col>7</xdr:col>
      <xdr:colOff>31750</xdr:colOff>
      <xdr:row>80</xdr:row>
      <xdr:rowOff>111919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122096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9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職員の年齢構成に偏りがあることで、</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40</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代の中堅層から管理職員への登用の増加に伴いラスパイレス指数が</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100</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を超過する状況が続いていたが、新規職員の採用等によりラスパイレス指数が</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100</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を切り</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99.7</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の数値となった。</a:t>
          </a:r>
        </a:p>
        <a:p>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今後も、国家公務員の支給水準、また近隣市の状況を踏まえながら、引き続き給与の適正化に努める。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111125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70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0770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定数に対する保育士・幼稚園教諭の人員の割合が大きく、類似団体内平均値より高くなっている。今後において、保育所・幼稚園等の民間委託を含めた各部局の再編計画や事務事業の改善等を踏まえ、最適な職員数の管理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99271</xdr:rowOff>
    </xdr:from>
    <xdr:to>
      <xdr:col>81</xdr:col>
      <xdr:colOff>44450</xdr:colOff>
      <xdr:row>61</xdr:row>
      <xdr:rowOff>101282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5772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51012</xdr:rowOff>
    </xdr:from>
    <xdr:to>
      <xdr:col>77</xdr:col>
      <xdr:colOff>44450</xdr:colOff>
      <xdr:row>61</xdr:row>
      <xdr:rowOff>101282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09462"/>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49001</xdr:rowOff>
    </xdr:from>
    <xdr:to>
      <xdr:col>72</xdr:col>
      <xdr:colOff>203200</xdr:colOff>
      <xdr:row>61</xdr:row>
      <xdr:rowOff>51012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745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20849</xdr:rowOff>
    </xdr:from>
    <xdr:to>
      <xdr:col>68</xdr:col>
      <xdr:colOff>152400</xdr:colOff>
      <xdr:row>61</xdr:row>
      <xdr:rowOff>49001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929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20548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7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136859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212</xdr:rowOff>
    </xdr:from>
    <xdr:to>
      <xdr:col>73</xdr:col>
      <xdr:colOff>44450</xdr:colOff>
      <xdr:row>61</xdr:row>
      <xdr:rowOff>101812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169651</xdr:rowOff>
    </xdr:from>
    <xdr:to>
      <xdr:col>68</xdr:col>
      <xdr:colOff>203200</xdr:colOff>
      <xdr:row>61</xdr:row>
      <xdr:rowOff>99801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84578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141499</xdr:rowOff>
    </xdr:from>
    <xdr:to>
      <xdr:col>64</xdr:col>
      <xdr:colOff>152400</xdr:colOff>
      <xdr:row>61</xdr:row>
      <xdr:rowOff>71649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56426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年々比率は低下しているものの、依然として類似団体内平均値を大きく上回っている。人口急増に伴うインフラ整備により地方債を発行してきたことが比率の高い要因となっている。</a:t>
          </a:r>
        </a:p>
        <a:p>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　</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今後についても</a:t>
          </a:r>
          <a:r>
            <a:rPr kumimoji="0" lang="ja-JP" altLang="en-US" sz="11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スポーツ公園の新設や公共施設等総合管理計画に基づいた施設改修等を予定しており</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相当程度の普通建設事業費の支出が見込まれ、劇的な改善は難しい。そのような状況下において、可能な限り交付税措置のある地方債の活用や、次年度以降への負担を考慮の上、普通建設事業を計画的に実施することにより、財政の健全化に努め</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28363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51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124883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5721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45</xdr:row>
      <xdr:rowOff>90170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686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39370</xdr:rowOff>
    </xdr:from>
    <xdr:to>
      <xdr:col>64</xdr:col>
      <xdr:colOff>152400</xdr:colOff>
      <xdr:row>45</xdr:row>
      <xdr:rowOff>140970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125747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baseline="0">
              <a:solidFill>
                <a:schemeClr val="dk1"/>
              </a:solidFill>
              <a:effectLst/>
              <a:latin typeface="+mn-lt"/>
              <a:ea typeface="+mn-ea"/>
              <a:cs typeface="+mn-cs"/>
            </a:rPr>
            <a:t>　</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将来負担比率については、類似団体平均が</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0.4</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％減少となっているのに対し、</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0.2</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％増の</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51.5</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％となった。香芝・王寺環境施設組合の建替に係る地方債発行の増が主な要因である。依然として類似団体内平均値を大きく上回っており、懸念すべき状況である。</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今後もスポーツ公園の新設や公共施設等総合管理計画に基づいた施設改修等を予定しており、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相当程度の普通建設事業費の支出</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が見込まれ、劇的な改善は難しい。そのような状況下において、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可能な限り交付税措置のある地方債の活用や、次年度以降への負担を考慮の上、普通建設事業を計画的に実施することにより</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、財政の健全化に努める。</a:t>
          </a:r>
          <a:endPar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159476</xdr:rowOff>
    </xdr:from>
    <xdr:to>
      <xdr:col>81</xdr:col>
      <xdr:colOff>44450</xdr:colOff>
      <xdr:row>16</xdr:row>
      <xdr:rowOff>161774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90267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159476</xdr:rowOff>
    </xdr:from>
    <xdr:to>
      <xdr:col>77</xdr:col>
      <xdr:colOff>44450</xdr:colOff>
      <xdr:row>16</xdr:row>
      <xdr:rowOff>169817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90267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169817</xdr:rowOff>
    </xdr:from>
    <xdr:to>
      <xdr:col>72</xdr:col>
      <xdr:colOff>203200</xdr:colOff>
      <xdr:row>18</xdr:row>
      <xdr:rowOff>11914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1301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11914</xdr:rowOff>
    </xdr:from>
    <xdr:to>
      <xdr:col>68</xdr:col>
      <xdr:colOff>152400</xdr:colOff>
      <xdr:row>19</xdr:row>
      <xdr:rowOff>49590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9801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110974</xdr:rowOff>
    </xdr:from>
    <xdr:to>
      <xdr:col>81</xdr:col>
      <xdr:colOff>95250</xdr:colOff>
      <xdr:row>17</xdr:row>
      <xdr:rowOff>41124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83051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2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108676</xdr:rowOff>
    </xdr:from>
    <xdr:to>
      <xdr:col>77</xdr:col>
      <xdr:colOff>95250</xdr:colOff>
      <xdr:row>17</xdr:row>
      <xdr:rowOff>38826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23603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3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119017</xdr:rowOff>
    </xdr:from>
    <xdr:to>
      <xdr:col>73</xdr:col>
      <xdr:colOff>44450</xdr:colOff>
      <xdr:row>17</xdr:row>
      <xdr:rowOff>49167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33944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4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132564</xdr:rowOff>
    </xdr:from>
    <xdr:to>
      <xdr:col>68</xdr:col>
      <xdr:colOff>203200</xdr:colOff>
      <xdr:row>18</xdr:row>
      <xdr:rowOff>62714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47491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170240</xdr:rowOff>
    </xdr:from>
    <xdr:to>
      <xdr:col>64</xdr:col>
      <xdr:colOff>152400</xdr:colOff>
      <xdr:row>19</xdr:row>
      <xdr:rowOff>100390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85167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400" b="0" i="0" u="none" strike="noStrike"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人事院勧告による給料の増額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の影響により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昨年比</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0.5</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％増加し</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22.3</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％となった。類似団体内平均値を下回っており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、他団体に比べ効率的な支出になっていることが伺える。今後も業務の効率化を図り、適正な職員数の確保に努める。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40458</xdr:rowOff>
    </xdr:from>
    <xdr:to>
      <xdr:col>24</xdr:col>
      <xdr:colOff>25400</xdr:colOff>
      <xdr:row>35</xdr:row>
      <xdr:rowOff>73116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412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40458</xdr:rowOff>
    </xdr:from>
    <xdr:to>
      <xdr:col>19</xdr:col>
      <xdr:colOff>187325</xdr:colOff>
      <xdr:row>35</xdr:row>
      <xdr:rowOff>73116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412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73116</xdr:rowOff>
    </xdr:from>
    <xdr:to>
      <xdr:col>15</xdr:col>
      <xdr:colOff>98425</xdr:colOff>
      <xdr:row>35</xdr:row>
      <xdr:rowOff>92710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738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22316</xdr:rowOff>
    </xdr:from>
    <xdr:to>
      <xdr:col>24</xdr:col>
      <xdr:colOff>76200</xdr:colOff>
      <xdr:row>35</xdr:row>
      <xdr:rowOff>123916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38843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161108</xdr:rowOff>
    </xdr:from>
    <xdr:to>
      <xdr:col>20</xdr:col>
      <xdr:colOff>38100</xdr:colOff>
      <xdr:row>35</xdr:row>
      <xdr:rowOff>91258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101435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22316</xdr:rowOff>
    </xdr:from>
    <xdr:to>
      <xdr:col>15</xdr:col>
      <xdr:colOff>149225</xdr:colOff>
      <xdr:row>35</xdr:row>
      <xdr:rowOff>123916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134093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昨年度から続く物価高騰により、昨年度と同等数値に高止まりしている。</a:t>
          </a:r>
          <a:endParaRPr lang="en-US" altLang="ja-JP" sz="1100" b="0" i="0" baseline="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今後も物価高騰に伴う物件費の増加が見込まれるが、指定管理者制度や民間委託を効果的に活用し、事務事業の積極的な見直しを行い、物件費の経費削減に努め更なる行政運営の効率化に努め</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3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16</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644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136144</xdr:rowOff>
    </xdr:from>
    <xdr:to>
      <xdr:col>73</xdr:col>
      <xdr:colOff>180975</xdr:colOff>
      <xdr:row>15</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36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居宅生活支援給付費、障害児通所等支援給付費</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施設型給付費等が増加しており、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比率としては昨年度と比較して</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％増加したものの、類似団体内平均値を下回っている。今後も高齢化の進展により、扶助費の増加が見込まれる。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153670</xdr:rowOff>
    </xdr:from>
    <xdr:to>
      <xdr:col>24</xdr:col>
      <xdr:colOff>25400</xdr:colOff>
      <xdr:row>56</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3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130810</xdr:rowOff>
    </xdr:from>
    <xdr:to>
      <xdr:col>19</xdr:col>
      <xdr:colOff>187325</xdr:colOff>
      <xdr:row>55</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85090</xdr:rowOff>
    </xdr:from>
    <xdr:to>
      <xdr:col>15</xdr:col>
      <xdr:colOff>98425</xdr:colOff>
      <xdr:row>55</xdr:row>
      <xdr:rowOff>130810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4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161290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102870</xdr:rowOff>
    </xdr:from>
    <xdr:to>
      <xdr:col>20</xdr:col>
      <xdr:colOff>38100</xdr:colOff>
      <xdr:row>56</xdr:row>
      <xdr:rowOff>33020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43197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80010</xdr:rowOff>
    </xdr:from>
    <xdr:to>
      <xdr:col>15</xdr:col>
      <xdr:colOff>149225</xdr:colOff>
      <xdr:row>56</xdr:row>
      <xdr:rowOff>10160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20337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34290</xdr:rowOff>
    </xdr:from>
    <xdr:to>
      <xdr:col>11</xdr:col>
      <xdr:colOff>60325</xdr:colOff>
      <xdr:row>55</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146067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類似団体内平均値を下回っており、昨年度と比較して比率</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は増加</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した。主な要因</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国民健康保険特別会計・</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介護保険特別会計等への繰出金の増加</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である。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今後、介護保険については給付費抑制のため予防・健康増進事業を効果的に取り組み、繰出金の抑制に努める。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162378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昨年度と同数値であり、類似団体内平均値と比較しても同じような推移となっている。今後については、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香芝・王寺環境施設組合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の建替に係る地方債の償還により、数値の上昇が見込まれる。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その他の補助金については、類似性、必要性、有効性、交付基準が適正かどうかを精査し、廃止・縮小等の整理合理化を図り、補助金の適正な支出に努める。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142240</xdr:rowOff>
    </xdr:from>
    <xdr:to>
      <xdr:col>82</xdr:col>
      <xdr:colOff>107950</xdr:colOff>
      <xdr:row>38</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5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43180</xdr:rowOff>
    </xdr:from>
    <xdr:to>
      <xdr:col>78</xdr:col>
      <xdr:colOff>69850</xdr:colOff>
      <xdr:row>38</xdr:row>
      <xdr:rowOff>142240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58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58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19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91440</xdr:rowOff>
    </xdr:from>
    <xdr:to>
      <xdr:col>82</xdr:col>
      <xdr:colOff>158750</xdr:colOff>
      <xdr:row>39</xdr:row>
      <xdr:rowOff>21590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63517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91440</xdr:rowOff>
    </xdr:from>
    <xdr:to>
      <xdr:col>78</xdr:col>
      <xdr:colOff>120650</xdr:colOff>
      <xdr:row>39</xdr:row>
      <xdr:rowOff>21590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6367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163830</xdr:rowOff>
    </xdr:from>
    <xdr:to>
      <xdr:col>74</xdr:col>
      <xdr:colOff>31750</xdr:colOff>
      <xdr:row>38</xdr:row>
      <xdr:rowOff>93980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104157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償還終了や利率見直しによる元利償還金の減少により、昨年度と比較して低下しているが、依然として類似団体内平均値を大きく上回っている。人口の急増に伴うインフラ整備等により地方債を発行してきたことが</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比率</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が</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高い要因となっている</a:t>
          </a:r>
          <a:r>
            <a:rPr kumimoji="1" lang="ja-JP" altLang="en-US" sz="9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b="0" i="0" baseline="0">
              <a:solidFill>
                <a:schemeClr val="dk1"/>
              </a:solidFill>
              <a:effectLst/>
              <a:latin typeface="ＭＳ 明朝" panose="02020609040205080304" pitchFamily="17" charset="-128"/>
              <a:ea typeface="ＭＳ 明朝" panose="02020609040205080304" pitchFamily="17" charset="-128"/>
              <a:cs typeface="+mn-cs"/>
            </a:rPr>
            <a:t>　</a:t>
          </a:r>
          <a:r>
            <a:rPr lang="ja-JP" altLang="ja-JP" sz="900" b="0" i="0" baseline="0">
              <a:solidFill>
                <a:schemeClr val="dk1"/>
              </a:solidFill>
              <a:effectLst/>
              <a:latin typeface="ＭＳ 明朝" panose="02020609040205080304" pitchFamily="17" charset="-128"/>
              <a:ea typeface="ＭＳ 明朝" panose="02020609040205080304" pitchFamily="17" charset="-128"/>
              <a:cs typeface="+mn-cs"/>
            </a:rPr>
            <a:t>今後も</a:t>
          </a:r>
          <a:r>
            <a:rPr lang="ja-JP" altLang="en-US" sz="900" b="0" i="0" baseline="0">
              <a:solidFill>
                <a:schemeClr val="dk1"/>
              </a:solidFill>
              <a:effectLst/>
              <a:latin typeface="ＭＳ 明朝" panose="02020609040205080304" pitchFamily="17" charset="-128"/>
              <a:ea typeface="ＭＳ 明朝" panose="02020609040205080304" pitchFamily="17" charset="-128"/>
              <a:cs typeface="+mn-cs"/>
            </a:rPr>
            <a:t>香芝市</a:t>
          </a:r>
          <a:r>
            <a:rPr lang="ja-JP" altLang="ja-JP" sz="900" b="0" i="0" baseline="0">
              <a:solidFill>
                <a:schemeClr val="dk1"/>
              </a:solidFill>
              <a:effectLst/>
              <a:latin typeface="ＭＳ 明朝" panose="02020609040205080304" pitchFamily="17" charset="-128"/>
              <a:ea typeface="ＭＳ 明朝" panose="02020609040205080304" pitchFamily="17" charset="-128"/>
              <a:cs typeface="+mn-cs"/>
            </a:rPr>
            <a:t>スポーツ公園の新設や</a:t>
          </a:r>
          <a:r>
            <a:rPr kumimoji="0" lang="ja-JP" altLang="en-US" sz="9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公共施設等総合管理計画に基づいた施設改修等を予定しており</a:t>
          </a:r>
          <a:r>
            <a:rPr lang="ja-JP" altLang="ja-JP" sz="9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相当程度の普通建設事業費の支出が見込まれ、劇的な改善は難しい。そのような状況下において、可能な限り交付税措置のある地方債の活用や、次年度以降への負担を考慮の上、普通建設事業を計画的に実施することにより、財政の健全化に努める。</a:t>
          </a:r>
          <a:endParaRPr lang="ja-JP" altLang="ja-JP" sz="9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315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15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100330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153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100330</xdr:rowOff>
    </xdr:from>
    <xdr:to>
      <xdr:col>11</xdr:col>
      <xdr:colOff>9525</xdr:colOff>
      <xdr:row>80</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4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140970</xdr:rowOff>
    </xdr:from>
    <xdr:to>
      <xdr:col>6</xdr:col>
      <xdr:colOff>171450</xdr:colOff>
      <xdr:row>80</xdr:row>
      <xdr:rowOff>71120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55897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類似団体内平均値を大きく下回っており、昨年度と比較して比率は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増加</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した。主な要因として、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人件費と扶助費の増加が大きい。</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物価高騰に伴う物件費の増や高齢化に伴う扶助費の増が今後も見込まれるが、歳入の確保および</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歳出抑制を徹底し、健全な財政運営に努める。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18415</xdr:rowOff>
    </xdr:from>
    <xdr:to>
      <xdr:col>82</xdr:col>
      <xdr:colOff>107950</xdr:colOff>
      <xdr:row>75</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7716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75</xdr:row>
      <xdr:rowOff>18415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0856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085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24130</xdr:rowOff>
    </xdr:from>
    <xdr:to>
      <xdr:col>69</xdr:col>
      <xdr:colOff>92075</xdr:colOff>
      <xdr:row>74</xdr:row>
      <xdr:rowOff>98425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114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93345</xdr:rowOff>
    </xdr:from>
    <xdr:to>
      <xdr:col>82</xdr:col>
      <xdr:colOff>158750</xdr:colOff>
      <xdr:row>76</xdr:row>
      <xdr:rowOff>23495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109872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139065</xdr:rowOff>
    </xdr:from>
    <xdr:to>
      <xdr:col>78</xdr:col>
      <xdr:colOff>120650</xdr:colOff>
      <xdr:row>75</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79392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144780</xdr:rowOff>
    </xdr:from>
    <xdr:to>
      <xdr:col>69</xdr:col>
      <xdr:colOff>142875</xdr:colOff>
      <xdr:row>74</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47625</xdr:rowOff>
    </xdr:from>
    <xdr:to>
      <xdr:col>65</xdr:col>
      <xdr:colOff>53975</xdr:colOff>
      <xdr:row>74</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155677</xdr:rowOff>
    </xdr:from>
    <xdr:to>
      <xdr:col>29</xdr:col>
      <xdr:colOff>127000</xdr:colOff>
      <xdr:row>18</xdr:row>
      <xdr:rowOff>13691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7952"/>
          <a:ext cx="647700" cy="2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165964</xdr:rowOff>
    </xdr:from>
    <xdr:to>
      <xdr:col>26</xdr:col>
      <xdr:colOff>50800</xdr:colOff>
      <xdr:row>18</xdr:row>
      <xdr:rowOff>13691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28239"/>
          <a:ext cx="698500" cy="1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165964</xdr:rowOff>
    </xdr:from>
    <xdr:to>
      <xdr:col>22</xdr:col>
      <xdr:colOff>114300</xdr:colOff>
      <xdr:row>18</xdr:row>
      <xdr:rowOff>45504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8239"/>
          <a:ext cx="698500" cy="5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45504</xdr:rowOff>
    </xdr:from>
    <xdr:to>
      <xdr:col>18</xdr:col>
      <xdr:colOff>177800</xdr:colOff>
      <xdr:row>18</xdr:row>
      <xdr:rowOff>60274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9229"/>
          <a:ext cx="698500" cy="1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104877</xdr:rowOff>
    </xdr:from>
    <xdr:to>
      <xdr:col>29</xdr:col>
      <xdr:colOff>177800</xdr:colOff>
      <xdr:row>18</xdr:row>
      <xdr:rowOff>35027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76954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134341</xdr:rowOff>
    </xdr:from>
    <xdr:to>
      <xdr:col>26</xdr:col>
      <xdr:colOff>101600</xdr:colOff>
      <xdr:row>18</xdr:row>
      <xdr:rowOff>64491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49268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115164</xdr:rowOff>
    </xdr:from>
    <xdr:to>
      <xdr:col>22</xdr:col>
      <xdr:colOff>165100</xdr:colOff>
      <xdr:row>18</xdr:row>
      <xdr:rowOff>45314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7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30091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166154</xdr:rowOff>
    </xdr:from>
    <xdr:to>
      <xdr:col>19</xdr:col>
      <xdr:colOff>38100</xdr:colOff>
      <xdr:row>18</xdr:row>
      <xdr:rowOff>96304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9474</xdr:rowOff>
    </xdr:from>
    <xdr:to>
      <xdr:col>15</xdr:col>
      <xdr:colOff>101600</xdr:colOff>
      <xdr:row>18</xdr:row>
      <xdr:rowOff>111074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95851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318273</xdr:rowOff>
    </xdr:from>
    <xdr:to>
      <xdr:col>29</xdr:col>
      <xdr:colOff>127000</xdr:colOff>
      <xdr:row>35</xdr:row>
      <xdr:rowOff>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85723"/>
          <a:ext cx="6477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318273</xdr:rowOff>
    </xdr:from>
    <xdr:to>
      <xdr:col>26</xdr:col>
      <xdr:colOff>50800</xdr:colOff>
      <xdr:row>34</xdr:row>
      <xdr:rowOff>324804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85723"/>
          <a:ext cx="6985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303904</xdr:rowOff>
    </xdr:from>
    <xdr:to>
      <xdr:col>22</xdr:col>
      <xdr:colOff>114300</xdr:colOff>
      <xdr:row>34</xdr:row>
      <xdr:rowOff>324804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71354"/>
          <a:ext cx="6985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281044</xdr:rowOff>
    </xdr:from>
    <xdr:to>
      <xdr:col>18</xdr:col>
      <xdr:colOff>177800</xdr:colOff>
      <xdr:row>34</xdr:row>
      <xdr:rowOff>303904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48494"/>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292195</xdr:rowOff>
    </xdr:from>
    <xdr:to>
      <xdr:col>29</xdr:col>
      <xdr:colOff>177800</xdr:colOff>
      <xdr:row>35</xdr:row>
      <xdr:rowOff>50895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5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137271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267473</xdr:rowOff>
    </xdr:from>
    <xdr:to>
      <xdr:col>26</xdr:col>
      <xdr:colOff>101600</xdr:colOff>
      <xdr:row>35</xdr:row>
      <xdr:rowOff>26173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4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36350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0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274004</xdr:rowOff>
    </xdr:from>
    <xdr:to>
      <xdr:col>22</xdr:col>
      <xdr:colOff>165100</xdr:colOff>
      <xdr:row>35</xdr:row>
      <xdr:rowOff>32704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4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42881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253104</xdr:rowOff>
    </xdr:from>
    <xdr:to>
      <xdr:col>19</xdr:col>
      <xdr:colOff>38100</xdr:colOff>
      <xdr:row>35</xdr:row>
      <xdr:rowOff>11804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2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230244</xdr:rowOff>
    </xdr:from>
    <xdr:to>
      <xdr:col>15</xdr:col>
      <xdr:colOff>101600</xdr:colOff>
      <xdr:row>34</xdr:row>
      <xdr:rowOff>331843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76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342021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131128</xdr:rowOff>
    </xdr:from>
    <xdr:to>
      <xdr:col>24</xdr:col>
      <xdr:colOff>63500</xdr:colOff>
      <xdr:row>38</xdr:row>
      <xdr:rowOff>3416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4778"/>
          <a:ext cx="8382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105791</xdr:rowOff>
    </xdr:from>
    <xdr:to>
      <xdr:col>19</xdr:col>
      <xdr:colOff>177800</xdr:colOff>
      <xdr:row>38</xdr:row>
      <xdr:rowOff>3416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9441"/>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105791</xdr:rowOff>
    </xdr:from>
    <xdr:to>
      <xdr:col>15</xdr:col>
      <xdr:colOff>50800</xdr:colOff>
      <xdr:row>38</xdr:row>
      <xdr:rowOff>19114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9441"/>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19114</xdr:rowOff>
    </xdr:from>
    <xdr:to>
      <xdr:col>10</xdr:col>
      <xdr:colOff>114300</xdr:colOff>
      <xdr:row>38</xdr:row>
      <xdr:rowOff>64033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4214"/>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80328</xdr:rowOff>
    </xdr:from>
    <xdr:to>
      <xdr:col>24</xdr:col>
      <xdr:colOff>114300</xdr:colOff>
      <xdr:row>38</xdr:row>
      <xdr:rowOff>10478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58755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124066</xdr:rowOff>
    </xdr:from>
    <xdr:to>
      <xdr:col>20</xdr:col>
      <xdr:colOff>38100</xdr:colOff>
      <xdr:row>38</xdr:row>
      <xdr:rowOff>54217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7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45343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54991</xdr:rowOff>
    </xdr:from>
    <xdr:to>
      <xdr:col>15</xdr:col>
      <xdr:colOff>101600</xdr:colOff>
      <xdr:row>37</xdr:row>
      <xdr:rowOff>156591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147718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139764</xdr:rowOff>
    </xdr:from>
    <xdr:to>
      <xdr:col>10</xdr:col>
      <xdr:colOff>165100</xdr:colOff>
      <xdr:row>38</xdr:row>
      <xdr:rowOff>69914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61041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xdr:rowOff>
    </xdr:from>
    <xdr:to>
      <xdr:col>6</xdr:col>
      <xdr:colOff>38100</xdr:colOff>
      <xdr:row>38</xdr:row>
      <xdr:rowOff>114833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105960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107238</xdr:rowOff>
    </xdr:from>
    <xdr:to>
      <xdr:col>24</xdr:col>
      <xdr:colOff>63500</xdr:colOff>
      <xdr:row>57</xdr:row>
      <xdr:rowOff>114059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9888"/>
          <a:ext cx="8382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114059</xdr:rowOff>
    </xdr:from>
    <xdr:to>
      <xdr:col>19</xdr:col>
      <xdr:colOff>177800</xdr:colOff>
      <xdr:row>57</xdr:row>
      <xdr:rowOff>115824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6709"/>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115824</xdr:rowOff>
    </xdr:from>
    <xdr:to>
      <xdr:col>15</xdr:col>
      <xdr:colOff>50800</xdr:colOff>
      <xdr:row>57</xdr:row>
      <xdr:rowOff>163284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8474"/>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163284</xdr:rowOff>
    </xdr:from>
    <xdr:to>
      <xdr:col>10</xdr:col>
      <xdr:colOff>114300</xdr:colOff>
      <xdr:row>58</xdr:row>
      <xdr:rowOff>42418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5934"/>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56438</xdr:rowOff>
    </xdr:from>
    <xdr:to>
      <xdr:col>24</xdr:col>
      <xdr:colOff>114300</xdr:colOff>
      <xdr:row>57</xdr:row>
      <xdr:rowOff>158038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142815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63259</xdr:rowOff>
    </xdr:from>
    <xdr:to>
      <xdr:col>20</xdr:col>
      <xdr:colOff>38100</xdr:colOff>
      <xdr:row>57</xdr:row>
      <xdr:rowOff>164859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155986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65024</xdr:rowOff>
    </xdr:from>
    <xdr:to>
      <xdr:col>15</xdr:col>
      <xdr:colOff>101600</xdr:colOff>
      <xdr:row>57</xdr:row>
      <xdr:rowOff>166624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157751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112484</xdr:rowOff>
    </xdr:from>
    <xdr:to>
      <xdr:col>10</xdr:col>
      <xdr:colOff>165100</xdr:colOff>
      <xdr:row>58</xdr:row>
      <xdr:rowOff>42634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33761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163068</xdr:rowOff>
    </xdr:from>
    <xdr:to>
      <xdr:col>6</xdr:col>
      <xdr:colOff>38100</xdr:colOff>
      <xdr:row>58</xdr:row>
      <xdr:rowOff>93218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84345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159969</xdr:rowOff>
    </xdr:from>
    <xdr:to>
      <xdr:col>24</xdr:col>
      <xdr:colOff>63500</xdr:colOff>
      <xdr:row>78</xdr:row>
      <xdr:rowOff>169608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3069"/>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169608</xdr:rowOff>
    </xdr:from>
    <xdr:to>
      <xdr:col>19</xdr:col>
      <xdr:colOff>177800</xdr:colOff>
      <xdr:row>79</xdr:row>
      <xdr:rowOff>8065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270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8065</xdr:rowOff>
    </xdr:from>
    <xdr:to>
      <xdr:col>15</xdr:col>
      <xdr:colOff>50800</xdr:colOff>
      <xdr:row>79</xdr:row>
      <xdr:rowOff>9283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2615"/>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9283</xdr:rowOff>
    </xdr:from>
    <xdr:to>
      <xdr:col>10</xdr:col>
      <xdr:colOff>114300</xdr:colOff>
      <xdr:row>79</xdr:row>
      <xdr:rowOff>11570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383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109169</xdr:rowOff>
    </xdr:from>
    <xdr:to>
      <xdr:col>24</xdr:col>
      <xdr:colOff>114300</xdr:colOff>
      <xdr:row>79</xdr:row>
      <xdr:rowOff>39319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24096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118808</xdr:rowOff>
    </xdr:from>
    <xdr:to>
      <xdr:col>20</xdr:col>
      <xdr:colOff>38100</xdr:colOff>
      <xdr:row>79</xdr:row>
      <xdr:rowOff>48958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40085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128715</xdr:rowOff>
    </xdr:from>
    <xdr:to>
      <xdr:col>15</xdr:col>
      <xdr:colOff>101600</xdr:colOff>
      <xdr:row>79</xdr:row>
      <xdr:rowOff>58865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49992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129933</xdr:rowOff>
    </xdr:from>
    <xdr:to>
      <xdr:col>10</xdr:col>
      <xdr:colOff>165100</xdr:colOff>
      <xdr:row>79</xdr:row>
      <xdr:rowOff>60083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51210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9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132220</xdr:rowOff>
    </xdr:from>
    <xdr:to>
      <xdr:col>6</xdr:col>
      <xdr:colOff>38100</xdr:colOff>
      <xdr:row>79</xdr:row>
      <xdr:rowOff>62370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53497</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9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112192</xdr:rowOff>
    </xdr:from>
    <xdr:to>
      <xdr:col>24</xdr:col>
      <xdr:colOff>63500</xdr:colOff>
      <xdr:row>97</xdr:row>
      <xdr:rowOff>71141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1392"/>
          <a:ext cx="838200" cy="13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70456</xdr:rowOff>
    </xdr:from>
    <xdr:to>
      <xdr:col>19</xdr:col>
      <xdr:colOff>177800</xdr:colOff>
      <xdr:row>97</xdr:row>
      <xdr:rowOff>71141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29656"/>
          <a:ext cx="889000" cy="1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70456</xdr:rowOff>
    </xdr:from>
    <xdr:to>
      <xdr:col>15</xdr:col>
      <xdr:colOff>50800</xdr:colOff>
      <xdr:row>98</xdr:row>
      <xdr:rowOff>26304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29656"/>
          <a:ext cx="889000" cy="29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26304</xdr:rowOff>
    </xdr:from>
    <xdr:to>
      <xdr:col>10</xdr:col>
      <xdr:colOff>114300</xdr:colOff>
      <xdr:row>98</xdr:row>
      <xdr:rowOff>75681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8404"/>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61392</xdr:rowOff>
    </xdr:from>
    <xdr:to>
      <xdr:col>24</xdr:col>
      <xdr:colOff>114300</xdr:colOff>
      <xdr:row>96</xdr:row>
      <xdr:rowOff>162992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39819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9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20341</xdr:rowOff>
    </xdr:from>
    <xdr:to>
      <xdr:col>20</xdr:col>
      <xdr:colOff>38100</xdr:colOff>
      <xdr:row>97</xdr:row>
      <xdr:rowOff>121941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113068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19656</xdr:rowOff>
    </xdr:from>
    <xdr:to>
      <xdr:col>15</xdr:col>
      <xdr:colOff>101600</xdr:colOff>
      <xdr:row>96</xdr:row>
      <xdr:rowOff>121256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112383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146954</xdr:rowOff>
    </xdr:from>
    <xdr:to>
      <xdr:col>10</xdr:col>
      <xdr:colOff>165100</xdr:colOff>
      <xdr:row>98</xdr:row>
      <xdr:rowOff>77104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68231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24881</xdr:rowOff>
    </xdr:from>
    <xdr:to>
      <xdr:col>6</xdr:col>
      <xdr:colOff>38100</xdr:colOff>
      <xdr:row>98</xdr:row>
      <xdr:rowOff>126481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117608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38255</xdr:rowOff>
    </xdr:from>
    <xdr:to>
      <xdr:col>55</xdr:col>
      <xdr:colOff>0</xdr:colOff>
      <xdr:row>37</xdr:row>
      <xdr:rowOff>76545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81905"/>
          <a:ext cx="8382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36304</xdr:rowOff>
    </xdr:from>
    <xdr:to>
      <xdr:col>50</xdr:col>
      <xdr:colOff>114300</xdr:colOff>
      <xdr:row>37</xdr:row>
      <xdr:rowOff>38255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7995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167521</xdr:rowOff>
    </xdr:from>
    <xdr:to>
      <xdr:col>45</xdr:col>
      <xdr:colOff>177800</xdr:colOff>
      <xdr:row>37</xdr:row>
      <xdr:rowOff>36304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53921"/>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167521</xdr:rowOff>
    </xdr:from>
    <xdr:to>
      <xdr:col>41</xdr:col>
      <xdr:colOff>50800</xdr:colOff>
      <xdr:row>37</xdr:row>
      <xdr:rowOff>114241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53921"/>
          <a:ext cx="889000" cy="80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25745</xdr:rowOff>
    </xdr:from>
    <xdr:to>
      <xdr:col>55</xdr:col>
      <xdr:colOff>50800</xdr:colOff>
      <xdr:row>37</xdr:row>
      <xdr:rowOff>127345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112122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158905</xdr:rowOff>
    </xdr:from>
    <xdr:to>
      <xdr:col>50</xdr:col>
      <xdr:colOff>165100</xdr:colOff>
      <xdr:row>37</xdr:row>
      <xdr:rowOff>89055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80182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156954</xdr:rowOff>
    </xdr:from>
    <xdr:to>
      <xdr:col>46</xdr:col>
      <xdr:colOff>38100</xdr:colOff>
      <xdr:row>37</xdr:row>
      <xdr:rowOff>87104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116721</xdr:rowOff>
    </xdr:from>
    <xdr:to>
      <xdr:col>41</xdr:col>
      <xdr:colOff>101600</xdr:colOff>
      <xdr:row>33</xdr:row>
      <xdr:rowOff>46871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0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37998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63441</xdr:rowOff>
    </xdr:from>
    <xdr:to>
      <xdr:col>36</xdr:col>
      <xdr:colOff>165100</xdr:colOff>
      <xdr:row>37</xdr:row>
      <xdr:rowOff>165041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156169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134633</xdr:rowOff>
    </xdr:from>
    <xdr:to>
      <xdr:col>55</xdr:col>
      <xdr:colOff>0</xdr:colOff>
      <xdr:row>56</xdr:row>
      <xdr:rowOff>156363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35833"/>
          <a:ext cx="8382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156363</xdr:rowOff>
    </xdr:from>
    <xdr:to>
      <xdr:col>50</xdr:col>
      <xdr:colOff>114300</xdr:colOff>
      <xdr:row>57</xdr:row>
      <xdr:rowOff>3645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5756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157366</xdr:rowOff>
    </xdr:from>
    <xdr:to>
      <xdr:col>45</xdr:col>
      <xdr:colOff>177800</xdr:colOff>
      <xdr:row>57</xdr:row>
      <xdr:rowOff>3645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58566"/>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157366</xdr:rowOff>
    </xdr:from>
    <xdr:to>
      <xdr:col>41</xdr:col>
      <xdr:colOff>50800</xdr:colOff>
      <xdr:row>56</xdr:row>
      <xdr:rowOff>161493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58566"/>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83833</xdr:rowOff>
    </xdr:from>
    <xdr:to>
      <xdr:col>55</xdr:col>
      <xdr:colOff>50800</xdr:colOff>
      <xdr:row>57</xdr:row>
      <xdr:rowOff>13983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62260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105563</xdr:rowOff>
    </xdr:from>
    <xdr:to>
      <xdr:col>50</xdr:col>
      <xdr:colOff>165100</xdr:colOff>
      <xdr:row>57</xdr:row>
      <xdr:rowOff>35713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26840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124295</xdr:rowOff>
    </xdr:from>
    <xdr:to>
      <xdr:col>46</xdr:col>
      <xdr:colOff>38100</xdr:colOff>
      <xdr:row>57</xdr:row>
      <xdr:rowOff>54445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45572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106566</xdr:rowOff>
    </xdr:from>
    <xdr:to>
      <xdr:col>41</xdr:col>
      <xdr:colOff>101600</xdr:colOff>
      <xdr:row>57</xdr:row>
      <xdr:rowOff>36716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27843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110693</xdr:rowOff>
    </xdr:from>
    <xdr:to>
      <xdr:col>36</xdr:col>
      <xdr:colOff>165100</xdr:colOff>
      <xdr:row>57</xdr:row>
      <xdr:rowOff>40843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31970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42011</xdr:rowOff>
    </xdr:from>
    <xdr:to>
      <xdr:col>55</xdr:col>
      <xdr:colOff>0</xdr:colOff>
      <xdr:row>78</xdr:row>
      <xdr:rowOff>103505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15111"/>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42011</xdr:rowOff>
    </xdr:from>
    <xdr:to>
      <xdr:col>50</xdr:col>
      <xdr:colOff>114300</xdr:colOff>
      <xdr:row>78</xdr:row>
      <xdr:rowOff>110286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15111"/>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110286</xdr:rowOff>
    </xdr:from>
    <xdr:to>
      <xdr:col>45</xdr:col>
      <xdr:colOff>177800</xdr:colOff>
      <xdr:row>78</xdr:row>
      <xdr:rowOff>117506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83386"/>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117506</xdr:rowOff>
    </xdr:from>
    <xdr:to>
      <xdr:col>41</xdr:col>
      <xdr:colOff>50800</xdr:colOff>
      <xdr:row>79</xdr:row>
      <xdr:rowOff>30981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90606"/>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52705</xdr:rowOff>
    </xdr:from>
    <xdr:to>
      <xdr:col>55</xdr:col>
      <xdr:colOff>50800</xdr:colOff>
      <xdr:row>78</xdr:row>
      <xdr:rowOff>154305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139082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162661</xdr:rowOff>
    </xdr:from>
    <xdr:to>
      <xdr:col>50</xdr:col>
      <xdr:colOff>165100</xdr:colOff>
      <xdr:row>78</xdr:row>
      <xdr:rowOff>92811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83938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59486</xdr:rowOff>
    </xdr:from>
    <xdr:to>
      <xdr:col>46</xdr:col>
      <xdr:colOff>38100</xdr:colOff>
      <xdr:row>78</xdr:row>
      <xdr:rowOff>161086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152213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66706</xdr:rowOff>
    </xdr:from>
    <xdr:to>
      <xdr:col>41</xdr:col>
      <xdr:colOff>101600</xdr:colOff>
      <xdr:row>78</xdr:row>
      <xdr:rowOff>168306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159433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151631</xdr:rowOff>
    </xdr:from>
    <xdr:to>
      <xdr:col>36</xdr:col>
      <xdr:colOff>165100</xdr:colOff>
      <xdr:row>79</xdr:row>
      <xdr:rowOff>81781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72908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36536</xdr:rowOff>
    </xdr:from>
    <xdr:to>
      <xdr:col>55</xdr:col>
      <xdr:colOff>0</xdr:colOff>
      <xdr:row>97</xdr:row>
      <xdr:rowOff>102552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67186"/>
          <a:ext cx="838200" cy="6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70745</xdr:rowOff>
    </xdr:from>
    <xdr:to>
      <xdr:col>50</xdr:col>
      <xdr:colOff>114300</xdr:colOff>
      <xdr:row>97</xdr:row>
      <xdr:rowOff>102552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01395"/>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23195</xdr:rowOff>
    </xdr:from>
    <xdr:to>
      <xdr:col>45</xdr:col>
      <xdr:colOff>177800</xdr:colOff>
      <xdr:row>97</xdr:row>
      <xdr:rowOff>70745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53845"/>
          <a:ext cx="8890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142002</xdr:rowOff>
    </xdr:from>
    <xdr:to>
      <xdr:col>41</xdr:col>
      <xdr:colOff>50800</xdr:colOff>
      <xdr:row>97</xdr:row>
      <xdr:rowOff>23195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1202"/>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157186</xdr:rowOff>
    </xdr:from>
    <xdr:to>
      <xdr:col>55</xdr:col>
      <xdr:colOff>50800</xdr:colOff>
      <xdr:row>97</xdr:row>
      <xdr:rowOff>87336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135613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51752</xdr:rowOff>
    </xdr:from>
    <xdr:to>
      <xdr:col>50</xdr:col>
      <xdr:colOff>165100</xdr:colOff>
      <xdr:row>97</xdr:row>
      <xdr:rowOff>153352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144479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19945</xdr:rowOff>
    </xdr:from>
    <xdr:to>
      <xdr:col>46</xdr:col>
      <xdr:colOff>38100</xdr:colOff>
      <xdr:row>97</xdr:row>
      <xdr:rowOff>121545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112672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4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143845</xdr:rowOff>
    </xdr:from>
    <xdr:to>
      <xdr:col>41</xdr:col>
      <xdr:colOff>101600</xdr:colOff>
      <xdr:row>97</xdr:row>
      <xdr:rowOff>73995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91202</xdr:rowOff>
    </xdr:from>
    <xdr:to>
      <xdr:col>36</xdr:col>
      <xdr:colOff>165100</xdr:colOff>
      <xdr:row>97</xdr:row>
      <xdr:rowOff>21352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37879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2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135677</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5077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137094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137094</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84877</xdr:rowOff>
    </xdr:from>
    <xdr:to>
      <xdr:col>85</xdr:col>
      <xdr:colOff>177800</xdr:colOff>
      <xdr:row>39</xdr:row>
      <xdr:rowOff>15027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86294</xdr:rowOff>
    </xdr:from>
    <xdr:to>
      <xdr:col>72</xdr:col>
      <xdr:colOff>38100</xdr:colOff>
      <xdr:row>39</xdr:row>
      <xdr:rowOff>16444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7571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59386</xdr:rowOff>
    </xdr:from>
    <xdr:to>
      <xdr:col>85</xdr:col>
      <xdr:colOff>127000</xdr:colOff>
      <xdr:row>76</xdr:row>
      <xdr:rowOff>84646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89586"/>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31153</xdr:rowOff>
    </xdr:from>
    <xdr:to>
      <xdr:col>81</xdr:col>
      <xdr:colOff>50800</xdr:colOff>
      <xdr:row>76</xdr:row>
      <xdr:rowOff>59386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61353"/>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12243</xdr:rowOff>
    </xdr:from>
    <xdr:to>
      <xdr:col>76</xdr:col>
      <xdr:colOff>114300</xdr:colOff>
      <xdr:row>76</xdr:row>
      <xdr:rowOff>31153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42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136779</xdr:rowOff>
    </xdr:from>
    <xdr:to>
      <xdr:col>71</xdr:col>
      <xdr:colOff>177800</xdr:colOff>
      <xdr:row>76</xdr:row>
      <xdr:rowOff>12243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95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33846</xdr:rowOff>
    </xdr:from>
    <xdr:to>
      <xdr:col>85</xdr:col>
      <xdr:colOff>177800</xdr:colOff>
      <xdr:row>76</xdr:row>
      <xdr:rowOff>135446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56722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8586</xdr:rowOff>
    </xdr:from>
    <xdr:to>
      <xdr:col>81</xdr:col>
      <xdr:colOff>101600</xdr:colOff>
      <xdr:row>76</xdr:row>
      <xdr:rowOff>110186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126713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151803</xdr:rowOff>
    </xdr:from>
    <xdr:to>
      <xdr:col>76</xdr:col>
      <xdr:colOff>165100</xdr:colOff>
      <xdr:row>76</xdr:row>
      <xdr:rowOff>81953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98480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132893</xdr:rowOff>
    </xdr:from>
    <xdr:to>
      <xdr:col>72</xdr:col>
      <xdr:colOff>38100</xdr:colOff>
      <xdr:row>76</xdr:row>
      <xdr:rowOff>63043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79570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85979</xdr:rowOff>
    </xdr:from>
    <xdr:to>
      <xdr:col>67</xdr:col>
      <xdr:colOff>101600</xdr:colOff>
      <xdr:row>76</xdr:row>
      <xdr:rowOff>16129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32656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39143</xdr:rowOff>
    </xdr:from>
    <xdr:to>
      <xdr:col>85</xdr:col>
      <xdr:colOff>127000</xdr:colOff>
      <xdr:row>98</xdr:row>
      <xdr:rowOff>64875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41243"/>
          <a:ext cx="838200" cy="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169912</xdr:rowOff>
    </xdr:from>
    <xdr:to>
      <xdr:col>81</xdr:col>
      <xdr:colOff>50800</xdr:colOff>
      <xdr:row>98</xdr:row>
      <xdr:rowOff>39143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0562"/>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169912</xdr:rowOff>
    </xdr:from>
    <xdr:to>
      <xdr:col>76</xdr:col>
      <xdr:colOff>114300</xdr:colOff>
      <xdr:row>98</xdr:row>
      <xdr:rowOff>8968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0562"/>
          <a:ext cx="8890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8968</xdr:rowOff>
    </xdr:from>
    <xdr:to>
      <xdr:col>71</xdr:col>
      <xdr:colOff>177800</xdr:colOff>
      <xdr:row>98</xdr:row>
      <xdr:rowOff>101012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11068"/>
          <a:ext cx="889000" cy="9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14075</xdr:rowOff>
    </xdr:from>
    <xdr:to>
      <xdr:col>85</xdr:col>
      <xdr:colOff>177800</xdr:colOff>
      <xdr:row>98</xdr:row>
      <xdr:rowOff>115675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100452</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159793</xdr:rowOff>
    </xdr:from>
    <xdr:to>
      <xdr:col>81</xdr:col>
      <xdr:colOff>101600</xdr:colOff>
      <xdr:row>98</xdr:row>
      <xdr:rowOff>89943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81070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119112</xdr:rowOff>
    </xdr:from>
    <xdr:to>
      <xdr:col>76</xdr:col>
      <xdr:colOff>165100</xdr:colOff>
      <xdr:row>98</xdr:row>
      <xdr:rowOff>49262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40389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129618</xdr:rowOff>
    </xdr:from>
    <xdr:to>
      <xdr:col>72</xdr:col>
      <xdr:colOff>38100</xdr:colOff>
      <xdr:row>98</xdr:row>
      <xdr:rowOff>59768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50895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50212</xdr:rowOff>
    </xdr:from>
    <xdr:to>
      <xdr:col>67</xdr:col>
      <xdr:colOff>101600</xdr:colOff>
      <xdr:row>98</xdr:row>
      <xdr:rowOff>151812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142939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44297</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8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44412</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164947</xdr:rowOff>
    </xdr:from>
    <xdr:to>
      <xdr:col>116</xdr:col>
      <xdr:colOff>114300</xdr:colOff>
      <xdr:row>59</xdr:row>
      <xdr:rowOff>95097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79874</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165062</xdr:rowOff>
    </xdr:from>
    <xdr:to>
      <xdr:col>98</xdr:col>
      <xdr:colOff>38100</xdr:colOff>
      <xdr:row>59</xdr:row>
      <xdr:rowOff>95212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86339</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87644</xdr:rowOff>
    </xdr:from>
    <xdr:to>
      <xdr:col>116</xdr:col>
      <xdr:colOff>63500</xdr:colOff>
      <xdr:row>77</xdr:row>
      <xdr:rowOff>138068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89294"/>
          <a:ext cx="838200" cy="5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138068</xdr:rowOff>
    </xdr:from>
    <xdr:to>
      <xdr:col>111</xdr:col>
      <xdr:colOff>177800</xdr:colOff>
      <xdr:row>78</xdr:row>
      <xdr:rowOff>11619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39718"/>
          <a:ext cx="8890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11619</xdr:rowOff>
    </xdr:from>
    <xdr:to>
      <xdr:col>107</xdr:col>
      <xdr:colOff>50800</xdr:colOff>
      <xdr:row>78</xdr:row>
      <xdr:rowOff>19391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8471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19391</xdr:rowOff>
    </xdr:from>
    <xdr:to>
      <xdr:col>102</xdr:col>
      <xdr:colOff>114300</xdr:colOff>
      <xdr:row>78</xdr:row>
      <xdr:rowOff>64458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9249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36844</xdr:rowOff>
    </xdr:from>
    <xdr:to>
      <xdr:col>116</xdr:col>
      <xdr:colOff>114300</xdr:colOff>
      <xdr:row>77</xdr:row>
      <xdr:rowOff>138444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15271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87268</xdr:rowOff>
    </xdr:from>
    <xdr:to>
      <xdr:col>112</xdr:col>
      <xdr:colOff>38100</xdr:colOff>
      <xdr:row>78</xdr:row>
      <xdr:rowOff>17418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8545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132269</xdr:rowOff>
    </xdr:from>
    <xdr:to>
      <xdr:col>107</xdr:col>
      <xdr:colOff>101600</xdr:colOff>
      <xdr:row>78</xdr:row>
      <xdr:rowOff>62419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53546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2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140041</xdr:rowOff>
    </xdr:from>
    <xdr:to>
      <xdr:col>102</xdr:col>
      <xdr:colOff>165100</xdr:colOff>
      <xdr:row>78</xdr:row>
      <xdr:rowOff>70191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61318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13658</xdr:rowOff>
    </xdr:from>
    <xdr:to>
      <xdr:col>98</xdr:col>
      <xdr:colOff>38100</xdr:colOff>
      <xdr:row>78</xdr:row>
      <xdr:rowOff>115258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106385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人件費は住民一人当たり</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53,450</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円となっており、類似団体内平均値と同様に増加となった。主な要因は、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人事院勧告による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給与等</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の増</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加</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の影響</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である。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積立金は、住民一人当たり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8,183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円となっており、類似団体</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内</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平均値と同様減少している。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公債費については、住民一人当たり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37,335</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となっており、昨年度と比較して数値は減少しているものの、依然として類似団体内平均値を上回っている。人口急増に伴うインフラ整備により過去に発行した地方債が影響している。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普通建設事業費は、住民一人当たり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33,399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円となっており類似団体内平均値を下回っ</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いるが、</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スポーツ公園の新設や</a:t>
          </a:r>
          <a:r>
            <a:rPr kumimoji="0" lang="ja-JP" altLang="en-US" sz="11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公共施設等総合管理計画に基づいた施設改修等を予定しており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今後も</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増加</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が見込まれる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これら</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状況下において、可能な限り交付税措置のある地方債の活用や、次年度以降への負担を考慮の上、普通建設事業を計画的に実施することにより、財政の健全化に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努める。</a:t>
          </a:r>
          <a:endParaRPr lang="ja-JP" altLang="ja-JP" sz="11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78,585
77,889
24.26
29,322,656
28,576,806
577,904
16,758,000
26,427,012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04458"/>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445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37</xdr:row>
      <xdr:rowOff>40945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3038"/>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40945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4390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93929</xdr:rowOff>
    </xdr:from>
    <xdr:to>
      <xdr:col>24</xdr:col>
      <xdr:colOff>114300</xdr:colOff>
      <xdr:row>37</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152908</xdr:rowOff>
    </xdr:from>
    <xdr:to>
      <xdr:col>20</xdr:col>
      <xdr:colOff>38100</xdr:colOff>
      <xdr:row>36</xdr:row>
      <xdr:rowOff>83058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74185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161595</xdr:rowOff>
    </xdr:from>
    <xdr:to>
      <xdr:col>10</xdr:col>
      <xdr:colOff>165100</xdr:colOff>
      <xdr:row>37</xdr:row>
      <xdr:rowOff>91745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82872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120904</xdr:rowOff>
    </xdr:from>
    <xdr:to>
      <xdr:col>6</xdr:col>
      <xdr:colOff>38100</xdr:colOff>
      <xdr:row>37</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81315</xdr:rowOff>
    </xdr:from>
    <xdr:to>
      <xdr:col>24</xdr:col>
      <xdr:colOff>63500</xdr:colOff>
      <xdr:row>57</xdr:row>
      <xdr:rowOff>133299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3965"/>
          <a:ext cx="8382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44603</xdr:rowOff>
    </xdr:from>
    <xdr:to>
      <xdr:col>19</xdr:col>
      <xdr:colOff>177800</xdr:colOff>
      <xdr:row>57</xdr:row>
      <xdr:rowOff>81315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7253"/>
          <a:ext cx="8890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159786</xdr:rowOff>
    </xdr:from>
    <xdr:to>
      <xdr:col>15</xdr:col>
      <xdr:colOff>50800</xdr:colOff>
      <xdr:row>57</xdr:row>
      <xdr:rowOff>44603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75186"/>
          <a:ext cx="889000" cy="74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159786</xdr:rowOff>
    </xdr:from>
    <xdr:to>
      <xdr:col>10</xdr:col>
      <xdr:colOff>114300</xdr:colOff>
      <xdr:row>57</xdr:row>
      <xdr:rowOff>131623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75186"/>
          <a:ext cx="889000" cy="8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82499</xdr:rowOff>
    </xdr:from>
    <xdr:to>
      <xdr:col>24</xdr:col>
      <xdr:colOff>114300</xdr:colOff>
      <xdr:row>58</xdr:row>
      <xdr:rowOff>12649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168876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30515</xdr:rowOff>
    </xdr:from>
    <xdr:to>
      <xdr:col>20</xdr:col>
      <xdr:colOff>38100</xdr:colOff>
      <xdr:row>57</xdr:row>
      <xdr:rowOff>132115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123242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165253</xdr:rowOff>
    </xdr:from>
    <xdr:to>
      <xdr:col>15</xdr:col>
      <xdr:colOff>101600</xdr:colOff>
      <xdr:row>57</xdr:row>
      <xdr:rowOff>95403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86530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108986</xdr:rowOff>
    </xdr:from>
    <xdr:to>
      <xdr:col>10</xdr:col>
      <xdr:colOff>165100</xdr:colOff>
      <xdr:row>53</xdr:row>
      <xdr:rowOff>39136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30263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80823</xdr:rowOff>
    </xdr:from>
    <xdr:to>
      <xdr:col>6</xdr:col>
      <xdr:colOff>38100</xdr:colOff>
      <xdr:row>58</xdr:row>
      <xdr:rowOff>10973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66159</xdr:rowOff>
    </xdr:from>
    <xdr:to>
      <xdr:col>24</xdr:col>
      <xdr:colOff>63500</xdr:colOff>
      <xdr:row>76</xdr:row>
      <xdr:rowOff>139128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6359"/>
          <a:ext cx="8382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35680</xdr:rowOff>
    </xdr:from>
    <xdr:to>
      <xdr:col>19</xdr:col>
      <xdr:colOff>177800</xdr:colOff>
      <xdr:row>76</xdr:row>
      <xdr:rowOff>139128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5880"/>
          <a:ext cx="889000" cy="10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35680</xdr:rowOff>
    </xdr:from>
    <xdr:to>
      <xdr:col>15</xdr:col>
      <xdr:colOff>50800</xdr:colOff>
      <xdr:row>77</xdr:row>
      <xdr:rowOff>141726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5880"/>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141726</xdr:rowOff>
    </xdr:from>
    <xdr:to>
      <xdr:col>10</xdr:col>
      <xdr:colOff>114300</xdr:colOff>
      <xdr:row>78</xdr:row>
      <xdr:rowOff>45921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3376"/>
          <a:ext cx="889000" cy="7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15359</xdr:rowOff>
    </xdr:from>
    <xdr:to>
      <xdr:col>24</xdr:col>
      <xdr:colOff>114300</xdr:colOff>
      <xdr:row>76</xdr:row>
      <xdr:rowOff>116959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165236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2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88328</xdr:rowOff>
    </xdr:from>
    <xdr:to>
      <xdr:col>20</xdr:col>
      <xdr:colOff>38100</xdr:colOff>
      <xdr:row>77</xdr:row>
      <xdr:rowOff>18478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156330</xdr:rowOff>
    </xdr:from>
    <xdr:to>
      <xdr:col>15</xdr:col>
      <xdr:colOff>101600</xdr:colOff>
      <xdr:row>76</xdr:row>
      <xdr:rowOff>86480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77607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90926</xdr:rowOff>
    </xdr:from>
    <xdr:to>
      <xdr:col>10</xdr:col>
      <xdr:colOff>165100</xdr:colOff>
      <xdr:row>78</xdr:row>
      <xdr:rowOff>21076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12203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166571</xdr:rowOff>
    </xdr:from>
    <xdr:to>
      <xdr:col>6</xdr:col>
      <xdr:colOff>38100</xdr:colOff>
      <xdr:row>78</xdr:row>
      <xdr:rowOff>96721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87848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103048</xdr:rowOff>
    </xdr:from>
    <xdr:to>
      <xdr:col>24</xdr:col>
      <xdr:colOff>63500</xdr:colOff>
      <xdr:row>99</xdr:row>
      <xdr:rowOff>117145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707659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90094</xdr:rowOff>
    </xdr:from>
    <xdr:to>
      <xdr:col>19</xdr:col>
      <xdr:colOff>177800</xdr:colOff>
      <xdr:row>99</xdr:row>
      <xdr:rowOff>103048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706364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90094</xdr:rowOff>
    </xdr:from>
    <xdr:to>
      <xdr:col>15</xdr:col>
      <xdr:colOff>50800</xdr:colOff>
      <xdr:row>99</xdr:row>
      <xdr:rowOff>153732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63644"/>
          <a:ext cx="889000" cy="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153732</xdr:rowOff>
    </xdr:from>
    <xdr:to>
      <xdr:col>10</xdr:col>
      <xdr:colOff>114300</xdr:colOff>
      <xdr:row>100</xdr:row>
      <xdr:rowOff>6612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27282"/>
          <a:ext cx="8890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66345</xdr:rowOff>
    </xdr:from>
    <xdr:to>
      <xdr:col>24</xdr:col>
      <xdr:colOff>114300</xdr:colOff>
      <xdr:row>99</xdr:row>
      <xdr:rowOff>167945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70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152722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52248</xdr:rowOff>
    </xdr:from>
    <xdr:to>
      <xdr:col>20</xdr:col>
      <xdr:colOff>38100</xdr:colOff>
      <xdr:row>99</xdr:row>
      <xdr:rowOff>153848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70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144975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39294</xdr:rowOff>
    </xdr:from>
    <xdr:to>
      <xdr:col>15</xdr:col>
      <xdr:colOff>101600</xdr:colOff>
      <xdr:row>99</xdr:row>
      <xdr:rowOff>140894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132021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0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102932</xdr:rowOff>
    </xdr:from>
    <xdr:to>
      <xdr:col>10</xdr:col>
      <xdr:colOff>165100</xdr:colOff>
      <xdr:row>100</xdr:row>
      <xdr:rowOff>33082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24209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127262</xdr:rowOff>
    </xdr:from>
    <xdr:to>
      <xdr:col>6</xdr:col>
      <xdr:colOff>38100</xdr:colOff>
      <xdr:row>100</xdr:row>
      <xdr:rowOff>57412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1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48539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96724</xdr:rowOff>
    </xdr:from>
    <xdr:to>
      <xdr:col>55</xdr:col>
      <xdr:colOff>0</xdr:colOff>
      <xdr:row>58</xdr:row>
      <xdr:rowOff>101105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4082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83655</xdr:rowOff>
    </xdr:from>
    <xdr:to>
      <xdr:col>50</xdr:col>
      <xdr:colOff>114300</xdr:colOff>
      <xdr:row>58</xdr:row>
      <xdr:rowOff>101105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2775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83655</xdr:rowOff>
    </xdr:from>
    <xdr:to>
      <xdr:col>45</xdr:col>
      <xdr:colOff>177800</xdr:colOff>
      <xdr:row>58</xdr:row>
      <xdr:rowOff>125908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27755"/>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125908</xdr:rowOff>
    </xdr:from>
    <xdr:to>
      <xdr:col>41</xdr:col>
      <xdr:colOff>50800</xdr:colOff>
      <xdr:row>58</xdr:row>
      <xdr:rowOff>158445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70008"/>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45924</xdr:rowOff>
    </xdr:from>
    <xdr:to>
      <xdr:col>55</xdr:col>
      <xdr:colOff>50800</xdr:colOff>
      <xdr:row>58</xdr:row>
      <xdr:rowOff>147524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132301</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0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50305</xdr:rowOff>
    </xdr:from>
    <xdr:to>
      <xdr:col>50</xdr:col>
      <xdr:colOff>165100</xdr:colOff>
      <xdr:row>58</xdr:row>
      <xdr:rowOff>151905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143032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32855</xdr:rowOff>
    </xdr:from>
    <xdr:to>
      <xdr:col>46</xdr:col>
      <xdr:colOff>38100</xdr:colOff>
      <xdr:row>58</xdr:row>
      <xdr:rowOff>134455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125582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75108</xdr:rowOff>
    </xdr:from>
    <xdr:to>
      <xdr:col>41</xdr:col>
      <xdr:colOff>101600</xdr:colOff>
      <xdr:row>59</xdr:row>
      <xdr:rowOff>5258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167835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107645</xdr:rowOff>
    </xdr:from>
    <xdr:to>
      <xdr:col>36</xdr:col>
      <xdr:colOff>165100</xdr:colOff>
      <xdr:row>59</xdr:row>
      <xdr:rowOff>37795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28922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124972</xdr:rowOff>
    </xdr:from>
    <xdr:to>
      <xdr:col>55</xdr:col>
      <xdr:colOff>0</xdr:colOff>
      <xdr:row>79</xdr:row>
      <xdr:rowOff>21645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98072"/>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51885</xdr:rowOff>
    </xdr:from>
    <xdr:to>
      <xdr:col>50</xdr:col>
      <xdr:colOff>114300</xdr:colOff>
      <xdr:row>79</xdr:row>
      <xdr:rowOff>21645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24985"/>
          <a:ext cx="889000" cy="14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51885</xdr:rowOff>
    </xdr:from>
    <xdr:to>
      <xdr:col>45</xdr:col>
      <xdr:colOff>177800</xdr:colOff>
      <xdr:row>78</xdr:row>
      <xdr:rowOff>139438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24985"/>
          <a:ext cx="8890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139438</xdr:rowOff>
    </xdr:from>
    <xdr:to>
      <xdr:col>41</xdr:col>
      <xdr:colOff>50800</xdr:colOff>
      <xdr:row>79</xdr:row>
      <xdr:rowOff>19031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12538"/>
          <a:ext cx="8890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74172</xdr:rowOff>
    </xdr:from>
    <xdr:to>
      <xdr:col>55</xdr:col>
      <xdr:colOff>50800</xdr:colOff>
      <xdr:row>79</xdr:row>
      <xdr:rowOff>4322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160549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142295</xdr:rowOff>
    </xdr:from>
    <xdr:to>
      <xdr:col>50</xdr:col>
      <xdr:colOff>165100</xdr:colOff>
      <xdr:row>79</xdr:row>
      <xdr:rowOff>72445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60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1085</xdr:rowOff>
    </xdr:from>
    <xdr:to>
      <xdr:col>46</xdr:col>
      <xdr:colOff>38100</xdr:colOff>
      <xdr:row>78</xdr:row>
      <xdr:rowOff>102685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93812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88638</xdr:rowOff>
    </xdr:from>
    <xdr:to>
      <xdr:col>41</xdr:col>
      <xdr:colOff>101600</xdr:colOff>
      <xdr:row>79</xdr:row>
      <xdr:rowOff>18788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9915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5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139681</xdr:rowOff>
    </xdr:from>
    <xdr:to>
      <xdr:col>36</xdr:col>
      <xdr:colOff>165100</xdr:colOff>
      <xdr:row>79</xdr:row>
      <xdr:rowOff>69831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60958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0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129161</xdr:rowOff>
    </xdr:from>
    <xdr:to>
      <xdr:col>55</xdr:col>
      <xdr:colOff>0</xdr:colOff>
      <xdr:row>97</xdr:row>
      <xdr:rowOff>150558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59811"/>
          <a:ext cx="8382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129161</xdr:rowOff>
    </xdr:from>
    <xdr:to>
      <xdr:col>50</xdr:col>
      <xdr:colOff>114300</xdr:colOff>
      <xdr:row>98</xdr:row>
      <xdr:rowOff>74138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59811"/>
          <a:ext cx="889000" cy="1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74138</xdr:rowOff>
    </xdr:from>
    <xdr:to>
      <xdr:col>45</xdr:col>
      <xdr:colOff>177800</xdr:colOff>
      <xdr:row>98</xdr:row>
      <xdr:rowOff>115514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76238"/>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115514</xdr:rowOff>
    </xdr:from>
    <xdr:to>
      <xdr:col>41</xdr:col>
      <xdr:colOff>50800</xdr:colOff>
      <xdr:row>98</xdr:row>
      <xdr:rowOff>159336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17614"/>
          <a:ext cx="8890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99758</xdr:rowOff>
    </xdr:from>
    <xdr:to>
      <xdr:col>55</xdr:col>
      <xdr:colOff>50800</xdr:colOff>
      <xdr:row>98</xdr:row>
      <xdr:rowOff>29908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78185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78361</xdr:rowOff>
    </xdr:from>
    <xdr:to>
      <xdr:col>50</xdr:col>
      <xdr:colOff>165100</xdr:colOff>
      <xdr:row>98</xdr:row>
      <xdr:rowOff>8511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171088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23338</xdr:rowOff>
    </xdr:from>
    <xdr:to>
      <xdr:col>46</xdr:col>
      <xdr:colOff>38100</xdr:colOff>
      <xdr:row>98</xdr:row>
      <xdr:rowOff>124938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116065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64714</xdr:rowOff>
    </xdr:from>
    <xdr:to>
      <xdr:col>41</xdr:col>
      <xdr:colOff>101600</xdr:colOff>
      <xdr:row>98</xdr:row>
      <xdr:rowOff>166314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157441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5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108536</xdr:rowOff>
    </xdr:from>
    <xdr:to>
      <xdr:col>36</xdr:col>
      <xdr:colOff>165100</xdr:colOff>
      <xdr:row>99</xdr:row>
      <xdr:rowOff>38686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29813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161074</xdr:rowOff>
    </xdr:from>
    <xdr:to>
      <xdr:col>85</xdr:col>
      <xdr:colOff>127000</xdr:colOff>
      <xdr:row>38</xdr:row>
      <xdr:rowOff>171399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76174"/>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163779</xdr:rowOff>
    </xdr:from>
    <xdr:to>
      <xdr:col>81</xdr:col>
      <xdr:colOff>50800</xdr:colOff>
      <xdr:row>38</xdr:row>
      <xdr:rowOff>171399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67887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139357</xdr:rowOff>
    </xdr:from>
    <xdr:to>
      <xdr:col>76</xdr:col>
      <xdr:colOff>114300</xdr:colOff>
      <xdr:row>38</xdr:row>
      <xdr:rowOff>163779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654457"/>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139357</xdr:rowOff>
    </xdr:from>
    <xdr:to>
      <xdr:col>71</xdr:col>
      <xdr:colOff>177800</xdr:colOff>
      <xdr:row>39</xdr:row>
      <xdr:rowOff>12179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54457"/>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110274</xdr:rowOff>
    </xdr:from>
    <xdr:to>
      <xdr:col>85</xdr:col>
      <xdr:colOff>177800</xdr:colOff>
      <xdr:row>39</xdr:row>
      <xdr:rowOff>40424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88701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6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120599</xdr:rowOff>
    </xdr:from>
    <xdr:to>
      <xdr:col>81</xdr:col>
      <xdr:colOff>101600</xdr:colOff>
      <xdr:row>39</xdr:row>
      <xdr:rowOff>50749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41876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112979</xdr:rowOff>
    </xdr:from>
    <xdr:to>
      <xdr:col>76</xdr:col>
      <xdr:colOff>165100</xdr:colOff>
      <xdr:row>39</xdr:row>
      <xdr:rowOff>43129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34256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88557</xdr:rowOff>
    </xdr:from>
    <xdr:to>
      <xdr:col>72</xdr:col>
      <xdr:colOff>38100</xdr:colOff>
      <xdr:row>39</xdr:row>
      <xdr:rowOff>18707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9834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132829</xdr:rowOff>
    </xdr:from>
    <xdr:to>
      <xdr:col>67</xdr:col>
      <xdr:colOff>101600</xdr:colOff>
      <xdr:row>39</xdr:row>
      <xdr:rowOff>62979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54106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105002</xdr:rowOff>
    </xdr:from>
    <xdr:to>
      <xdr:col>85</xdr:col>
      <xdr:colOff>127000</xdr:colOff>
      <xdr:row>57</xdr:row>
      <xdr:rowOff>59919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06202"/>
          <a:ext cx="838200" cy="1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34250</xdr:rowOff>
    </xdr:from>
    <xdr:to>
      <xdr:col>81</xdr:col>
      <xdr:colOff>50800</xdr:colOff>
      <xdr:row>57</xdr:row>
      <xdr:rowOff>59919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06900"/>
          <a:ext cx="889000" cy="2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47166</xdr:rowOff>
    </xdr:from>
    <xdr:to>
      <xdr:col>76</xdr:col>
      <xdr:colOff>114300</xdr:colOff>
      <xdr:row>57</xdr:row>
      <xdr:rowOff>34250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48366"/>
          <a:ext cx="8890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47166</xdr:rowOff>
    </xdr:from>
    <xdr:to>
      <xdr:col>71</xdr:col>
      <xdr:colOff>177800</xdr:colOff>
      <xdr:row>56</xdr:row>
      <xdr:rowOff>77260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8366"/>
          <a:ext cx="8890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54202</xdr:rowOff>
    </xdr:from>
    <xdr:to>
      <xdr:col>85</xdr:col>
      <xdr:colOff>177800</xdr:colOff>
      <xdr:row>56</xdr:row>
      <xdr:rowOff>155802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32629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9119</xdr:rowOff>
    </xdr:from>
    <xdr:to>
      <xdr:col>81</xdr:col>
      <xdr:colOff>101600</xdr:colOff>
      <xdr:row>57</xdr:row>
      <xdr:rowOff>110719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154900</xdr:rowOff>
    </xdr:from>
    <xdr:to>
      <xdr:col>76</xdr:col>
      <xdr:colOff>165100</xdr:colOff>
      <xdr:row>57</xdr:row>
      <xdr:rowOff>85050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76177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167816</xdr:rowOff>
    </xdr:from>
    <xdr:to>
      <xdr:col>72</xdr:col>
      <xdr:colOff>38100</xdr:colOff>
      <xdr:row>56</xdr:row>
      <xdr:rowOff>97966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114493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26460</xdr:rowOff>
    </xdr:from>
    <xdr:to>
      <xdr:col>67</xdr:col>
      <xdr:colOff>101600</xdr:colOff>
      <xdr:row>56</xdr:row>
      <xdr:rowOff>128060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144587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135677</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0877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137094</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137094</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84877</xdr:rowOff>
    </xdr:from>
    <xdr:to>
      <xdr:col>85</xdr:col>
      <xdr:colOff>177800</xdr:colOff>
      <xdr:row>79</xdr:row>
      <xdr:rowOff>15027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86294</xdr:rowOff>
    </xdr:from>
    <xdr:to>
      <xdr:col>72</xdr:col>
      <xdr:colOff>38100</xdr:colOff>
      <xdr:row>79</xdr:row>
      <xdr:rowOff>16444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7571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552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59386</xdr:rowOff>
    </xdr:from>
    <xdr:to>
      <xdr:col>85</xdr:col>
      <xdr:colOff>127000</xdr:colOff>
      <xdr:row>96</xdr:row>
      <xdr:rowOff>84646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18586"/>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31153</xdr:rowOff>
    </xdr:from>
    <xdr:to>
      <xdr:col>81</xdr:col>
      <xdr:colOff>50800</xdr:colOff>
      <xdr:row>96</xdr:row>
      <xdr:rowOff>59386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90353"/>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12243</xdr:rowOff>
    </xdr:from>
    <xdr:to>
      <xdr:col>76</xdr:col>
      <xdr:colOff>114300</xdr:colOff>
      <xdr:row>96</xdr:row>
      <xdr:rowOff>31153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71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136779</xdr:rowOff>
    </xdr:from>
    <xdr:to>
      <xdr:col>71</xdr:col>
      <xdr:colOff>177800</xdr:colOff>
      <xdr:row>96</xdr:row>
      <xdr:rowOff>12243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24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33846</xdr:rowOff>
    </xdr:from>
    <xdr:to>
      <xdr:col>85</xdr:col>
      <xdr:colOff>177800</xdr:colOff>
      <xdr:row>96</xdr:row>
      <xdr:rowOff>135446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56723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8586</xdr:rowOff>
    </xdr:from>
    <xdr:to>
      <xdr:col>81</xdr:col>
      <xdr:colOff>101600</xdr:colOff>
      <xdr:row>96</xdr:row>
      <xdr:rowOff>110186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126713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151803</xdr:rowOff>
    </xdr:from>
    <xdr:to>
      <xdr:col>76</xdr:col>
      <xdr:colOff>165100</xdr:colOff>
      <xdr:row>96</xdr:row>
      <xdr:rowOff>81953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98480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132893</xdr:rowOff>
    </xdr:from>
    <xdr:to>
      <xdr:col>72</xdr:col>
      <xdr:colOff>38100</xdr:colOff>
      <xdr:row>96</xdr:row>
      <xdr:rowOff>63043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79570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85979</xdr:rowOff>
    </xdr:from>
    <xdr:to>
      <xdr:col>67</xdr:col>
      <xdr:colOff>101600</xdr:colOff>
      <xdr:row>96</xdr:row>
      <xdr:rowOff>16129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32656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latin typeface="ＭＳ 明朝" panose="02020609040205080304" pitchFamily="17" charset="-128"/>
              <a:ea typeface="ＭＳ 明朝" panose="02020609040205080304" pitchFamily="17" charset="-128"/>
            </a:rPr>
            <a:t>総務費は住民一人当たり</a:t>
          </a:r>
          <a:r>
            <a:rPr lang="en-US" altLang="ja-JP" sz="1100">
              <a:latin typeface="ＭＳ 明朝" panose="02020609040205080304" pitchFamily="17" charset="-128"/>
              <a:ea typeface="ＭＳ 明朝" panose="02020609040205080304" pitchFamily="17" charset="-128"/>
            </a:rPr>
            <a:t>33,340</a:t>
          </a:r>
          <a:r>
            <a:rPr lang="ja-JP" altLang="en-US" sz="1100">
              <a:latin typeface="ＭＳ 明朝" panose="02020609040205080304" pitchFamily="17" charset="-128"/>
              <a:ea typeface="ＭＳ 明朝" panose="02020609040205080304" pitchFamily="17" charset="-128"/>
            </a:rPr>
            <a:t>円となっており、</a:t>
          </a:r>
          <a:r>
            <a:rPr lang="ja-JP" altLang="ja-JP" sz="1100">
              <a:solidFill>
                <a:schemeClr val="dk1"/>
              </a:solidFill>
              <a:effectLst/>
              <a:latin typeface="ＭＳ 明朝" panose="02020609040205080304" pitchFamily="17" charset="-128"/>
              <a:ea typeface="ＭＳ 明朝" panose="02020609040205080304" pitchFamily="17" charset="-128"/>
              <a:cs typeface="+mn-cs"/>
            </a:rPr>
            <a:t>昨年度と比較し減少している</a:t>
          </a:r>
          <a:r>
            <a:rPr lang="ja-JP" altLang="en-US" sz="1100">
              <a:latin typeface="ＭＳ 明朝" panose="02020609040205080304" pitchFamily="17" charset="-128"/>
              <a:ea typeface="ＭＳ 明朝" panose="02020609040205080304" pitchFamily="17" charset="-128"/>
            </a:rPr>
            <a:t>。モナミホール除却経費が皆減したこと、基金への積立金が減少したことが主な要因である。</a:t>
          </a:r>
          <a:endParaRPr lang="en-US" altLang="ja-JP" sz="1100">
            <a:latin typeface="ＭＳ 明朝" panose="02020609040205080304" pitchFamily="17" charset="-128"/>
            <a:ea typeface="ＭＳ 明朝" panose="02020609040205080304" pitchFamily="17" charset="-128"/>
          </a:endParaRPr>
        </a:p>
        <a:p>
          <a:r>
            <a:rPr lang="ja-JP" altLang="en-US" sz="1100">
              <a:latin typeface="ＭＳ 明朝" panose="02020609040205080304" pitchFamily="17" charset="-128"/>
              <a:ea typeface="ＭＳ 明朝" panose="02020609040205080304" pitchFamily="17" charset="-128"/>
            </a:rPr>
            <a:t>商工費は住民一人当たり</a:t>
          </a:r>
          <a:r>
            <a:rPr lang="en-US" altLang="ja-JP" sz="1100">
              <a:latin typeface="ＭＳ 明朝" panose="02020609040205080304" pitchFamily="17" charset="-128"/>
              <a:ea typeface="ＭＳ 明朝" panose="02020609040205080304" pitchFamily="17" charset="-128"/>
            </a:rPr>
            <a:t>4,451</a:t>
          </a:r>
          <a:r>
            <a:rPr lang="ja-JP" altLang="en-US" sz="1100">
              <a:latin typeface="ＭＳ 明朝" panose="02020609040205080304" pitchFamily="17" charset="-128"/>
              <a:ea typeface="ＭＳ 明朝" panose="02020609040205080304" pitchFamily="17" charset="-128"/>
            </a:rPr>
            <a:t>円となっており、昨年度と比較し大幅に増加している。物価高騰対策として電力・ガス・食料品等価格高騰重点支援業務を実施したことが主な要因である。</a:t>
          </a:r>
          <a:endParaRPr lang="en-US" altLang="ja-JP" sz="1100">
            <a:latin typeface="ＭＳ 明朝" panose="02020609040205080304" pitchFamily="17" charset="-128"/>
            <a:ea typeface="ＭＳ 明朝" panose="02020609040205080304" pitchFamily="17" charset="-128"/>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教育</a:t>
          </a:r>
          <a:r>
            <a:rPr lang="ja-JP" altLang="ja-JP" sz="1100">
              <a:solidFill>
                <a:schemeClr val="dk1"/>
              </a:solidFill>
              <a:effectLst/>
              <a:latin typeface="ＭＳ 明朝" panose="02020609040205080304" pitchFamily="17" charset="-128"/>
              <a:ea typeface="ＭＳ 明朝" panose="02020609040205080304" pitchFamily="17" charset="-128"/>
              <a:cs typeface="+mn-cs"/>
            </a:rPr>
            <a:t>費は住民一人当たり</a:t>
          </a:r>
          <a:r>
            <a:rPr lang="en-US" altLang="ja-JP" sz="1100">
              <a:solidFill>
                <a:schemeClr val="dk1"/>
              </a:solidFill>
              <a:effectLst/>
              <a:latin typeface="ＭＳ 明朝" panose="02020609040205080304" pitchFamily="17" charset="-128"/>
              <a:ea typeface="ＭＳ 明朝" panose="02020609040205080304" pitchFamily="17" charset="-128"/>
              <a:cs typeface="+mn-cs"/>
            </a:rPr>
            <a:t>51,125</a:t>
          </a:r>
          <a:r>
            <a:rPr lang="ja-JP" altLang="ja-JP" sz="1100">
              <a:solidFill>
                <a:schemeClr val="dk1"/>
              </a:solidFill>
              <a:effectLst/>
              <a:latin typeface="ＭＳ 明朝" panose="02020609040205080304" pitchFamily="17" charset="-128"/>
              <a:ea typeface="ＭＳ 明朝" panose="02020609040205080304" pitchFamily="17" charset="-128"/>
              <a:cs typeface="+mn-cs"/>
            </a:rPr>
            <a:t>円となっており、昨年度と比較し増加している。</a:t>
          </a:r>
          <a:r>
            <a:rPr lang="ja-JP" altLang="en-US" sz="1100">
              <a:solidFill>
                <a:schemeClr val="dk1"/>
              </a:solidFill>
              <a:effectLst/>
              <a:latin typeface="ＭＳ 明朝" panose="02020609040205080304" pitchFamily="17" charset="-128"/>
              <a:ea typeface="ＭＳ 明朝" panose="02020609040205080304" pitchFamily="17" charset="-128"/>
              <a:cs typeface="+mn-cs"/>
            </a:rPr>
            <a:t>二上小学校の長寿命化工事や各学校のトイレ改修工事が主な要因である。</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公債費は右肩下がりで減少しているが。</a:t>
          </a:r>
          <a:r>
            <a:rPr lang="ja-JP" altLang="ja-JP" sz="1100">
              <a:solidFill>
                <a:schemeClr val="dk1"/>
              </a:solidFill>
              <a:effectLst/>
              <a:latin typeface="ＭＳ 明朝" panose="02020609040205080304" pitchFamily="17" charset="-128"/>
              <a:ea typeface="ＭＳ 明朝" panose="02020609040205080304" pitchFamily="17" charset="-128"/>
              <a:cs typeface="+mn-cs"/>
            </a:rPr>
            <a:t>住民一人当たり</a:t>
          </a:r>
          <a:r>
            <a:rPr lang="en-US" altLang="ja-JP" sz="1100">
              <a:solidFill>
                <a:schemeClr val="dk1"/>
              </a:solidFill>
              <a:effectLst/>
              <a:latin typeface="ＭＳ 明朝" panose="02020609040205080304" pitchFamily="17" charset="-128"/>
              <a:ea typeface="ＭＳ 明朝" panose="02020609040205080304" pitchFamily="17" charset="-128"/>
              <a:cs typeface="+mn-cs"/>
            </a:rPr>
            <a:t>37,335</a:t>
          </a:r>
          <a:r>
            <a:rPr lang="ja-JP" altLang="ja-JP" sz="1100">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a:solidFill>
                <a:schemeClr val="dk1"/>
              </a:solidFill>
              <a:effectLst/>
              <a:latin typeface="ＭＳ 明朝" panose="02020609040205080304" pitchFamily="17" charset="-128"/>
              <a:ea typeface="ＭＳ 明朝" panose="02020609040205080304" pitchFamily="17" charset="-128"/>
              <a:cs typeface="+mn-cs"/>
            </a:rPr>
            <a:t>と依然として類似団体内平均値を上回っている状況である。</a:t>
          </a:r>
          <a:r>
            <a:rPr lang="ja-JP" altLang="en-US" sz="1100">
              <a:latin typeface="ＭＳ 明朝" panose="02020609040205080304" pitchFamily="17" charset="-128"/>
              <a:ea typeface="ＭＳ 明朝" panose="02020609040205080304" pitchFamily="17" charset="-128"/>
            </a:rPr>
            <a:t>人口急増に伴うインフラ整備により過去に発行した地方債が主な要因である。</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財政調整基金については、昨年度と同様、残高が増加した。残高は標準財政規模の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％を目標としており、既に</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％を超える残高を有している。今後も標準財政規模の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％程度を維持できるように努める。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実質単年度収支については、昨年度に比べ</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改善した</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マイナスの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要因としては、歳計剰余金の処分として、財政調整基金へ編入した金額が実質単年度収支の計算に含まれていないことによるものである。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赤字となった会計は無く、全会計で黒字となり、黒字額の合計は標準財政規模の２０％程度を、ここ数年の間継続することができている。</a:t>
          </a:r>
          <a:endParaRPr lang="ja-JP" altLang="ja-JP" sz="11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歳入については、使用料や手数料等の適正化や収納率向上など、収入額の確保に努め、歳出については、医療費の適正化や歳出削減努力を継続することで、効率的かつ効果的な財政運営に取り組む。</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29322656</v>
      </c>
      <c r="BO4" s="407"/>
      <c r="BP4" s="407"/>
      <c r="BQ4" s="407"/>
      <c r="BR4" s="407"/>
      <c r="BS4" s="407"/>
      <c r="BT4" s="407"/>
      <c r="BU4" s="408"/>
      <c r="BV4" s="406">
        <v>28796051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3.4</v>
      </c>
      <c r="CU4" s="413"/>
      <c r="CV4" s="413"/>
      <c r="CW4" s="413"/>
      <c r="CX4" s="413"/>
      <c r="CY4" s="413"/>
      <c r="CZ4" s="413"/>
      <c r="DA4" s="414"/>
      <c r="DB4" s="412">
        <v>4.0999999999999996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28576806</v>
      </c>
      <c r="BO5" s="444"/>
      <c r="BP5" s="444"/>
      <c r="BQ5" s="444"/>
      <c r="BR5" s="444"/>
      <c r="BS5" s="444"/>
      <c r="BT5" s="444"/>
      <c r="BU5" s="445"/>
      <c r="BV5" s="443">
        <v>27972103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91.4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745850</v>
      </c>
      <c r="BO6" s="444"/>
      <c r="BP6" s="444"/>
      <c r="BQ6" s="444"/>
      <c r="BR6" s="444"/>
      <c r="BS6" s="444"/>
      <c r="BT6" s="444"/>
      <c r="BU6" s="445"/>
      <c r="BV6" s="443">
        <v>823948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93.4</v>
      </c>
      <c r="CU6" s="481"/>
      <c r="CV6" s="481"/>
      <c r="CW6" s="481"/>
      <c r="CX6" s="481"/>
      <c r="CY6" s="481"/>
      <c r="CZ6" s="481"/>
      <c r="DA6" s="482"/>
      <c r="DB6" s="480">
        <v>93.4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167946</v>
      </c>
      <c r="BO7" s="444"/>
      <c r="BP7" s="444"/>
      <c r="BQ7" s="444"/>
      <c r="BR7" s="444"/>
      <c r="BS7" s="444"/>
      <c r="BT7" s="444"/>
      <c r="BU7" s="445"/>
      <c r="BV7" s="443">
        <v>153546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16758000</v>
      </c>
      <c r="CU7" s="444"/>
      <c r="CV7" s="444"/>
      <c r="CW7" s="444"/>
      <c r="CX7" s="444"/>
      <c r="CY7" s="444"/>
      <c r="CZ7" s="444"/>
      <c r="DA7" s="445"/>
      <c r="DB7" s="443">
        <v>16460224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577904</v>
      </c>
      <c r="BO8" s="444"/>
      <c r="BP8" s="444"/>
      <c r="BQ8" s="444"/>
      <c r="BR8" s="444"/>
      <c r="BS8" s="444"/>
      <c r="BT8" s="444"/>
      <c r="BU8" s="445"/>
      <c r="BV8" s="443">
        <v>670402</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78113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-92498</v>
      </c>
      <c r="BO9" s="444"/>
      <c r="BP9" s="444"/>
      <c r="BQ9" s="444"/>
      <c r="BR9" s="444"/>
      <c r="BS9" s="444"/>
      <c r="BT9" s="444"/>
      <c r="BU9" s="445"/>
      <c r="BV9" s="443">
        <v>-167579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16.2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77561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9056</v>
      </c>
      <c r="BO10" s="444"/>
      <c r="BP10" s="444"/>
      <c r="BQ10" s="444"/>
      <c r="BR10" s="444"/>
      <c r="BS10" s="444"/>
      <c r="BT10" s="444"/>
      <c r="BU10" s="445"/>
      <c r="BV10" s="443">
        <v>402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9126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78585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2260</v>
      </c>
      <c r="BO12" s="444"/>
      <c r="BP12" s="444"/>
      <c r="BQ12" s="444"/>
      <c r="BR12" s="444"/>
      <c r="BS12" s="444"/>
      <c r="BT12" s="444"/>
      <c r="BU12" s="445"/>
      <c r="BV12" s="443">
        <v>4015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77889</v>
      </c>
      <c r="S13" s="528"/>
      <c r="T13" s="528"/>
      <c r="U13" s="528"/>
      <c r="V13" s="529"/>
      <c r="W13" s="459" t="s">
        <v>131</v>
      </c>
      <c r="X13" s="460"/>
      <c r="Y13" s="460"/>
      <c r="Z13" s="460"/>
      <c r="AA13" s="460"/>
      <c r="AB13" s="450"/>
      <c r="AC13" s="494">
        <v>199</v>
      </c>
      <c r="AD13" s="495"/>
      <c r="AE13" s="495"/>
      <c r="AF13" s="495"/>
      <c r="AG13" s="537"/>
      <c r="AH13" s="494">
        <v>181</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-85702</v>
      </c>
      <c r="BO13" s="444"/>
      <c r="BP13" s="444"/>
      <c r="BQ13" s="444"/>
      <c r="BR13" s="444"/>
      <c r="BS13" s="444"/>
      <c r="BT13" s="444"/>
      <c r="BU13" s="445"/>
      <c r="BV13" s="443">
        <v>-162066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11.1</v>
      </c>
      <c r="CU13" s="441"/>
      <c r="CV13" s="441"/>
      <c r="CW13" s="441"/>
      <c r="CX13" s="441"/>
      <c r="CY13" s="441"/>
      <c r="CZ13" s="441"/>
      <c r="DA13" s="442"/>
      <c r="DB13" s="440">
        <v>11.6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78782</v>
      </c>
      <c r="S14" s="528"/>
      <c r="T14" s="528"/>
      <c r="U14" s="528"/>
      <c r="V14" s="529"/>
      <c r="W14" s="433"/>
      <c r="X14" s="434"/>
      <c r="Y14" s="434"/>
      <c r="Z14" s="434"/>
      <c r="AA14" s="434"/>
      <c r="AB14" s="423"/>
      <c r="AC14" s="530">
        <v>0.6</v>
      </c>
      <c r="AD14" s="531"/>
      <c r="AE14" s="531"/>
      <c r="AF14" s="531"/>
      <c r="AG14" s="532"/>
      <c r="AH14" s="530">
        <v>0.6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51.5</v>
      </c>
      <c r="CU14" s="542"/>
      <c r="CV14" s="542"/>
      <c r="CW14" s="542"/>
      <c r="CX14" s="542"/>
      <c r="CY14" s="542"/>
      <c r="CZ14" s="542"/>
      <c r="DA14" s="543"/>
      <c r="DB14" s="541">
        <v>51.3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78144</v>
      </c>
      <c r="S15" s="528"/>
      <c r="T15" s="528"/>
      <c r="U15" s="528"/>
      <c r="V15" s="529"/>
      <c r="W15" s="459" t="s">
        <v>137</v>
      </c>
      <c r="X15" s="460"/>
      <c r="Y15" s="460"/>
      <c r="Z15" s="460"/>
      <c r="AA15" s="460"/>
      <c r="AB15" s="450"/>
      <c r="AC15" s="494">
        <v>7766</v>
      </c>
      <c r="AD15" s="495"/>
      <c r="AE15" s="495"/>
      <c r="AF15" s="495"/>
      <c r="AG15" s="537"/>
      <c r="AH15" s="494">
        <v>8497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9091903</v>
      </c>
      <c r="BO15" s="407"/>
      <c r="BP15" s="407"/>
      <c r="BQ15" s="407"/>
      <c r="BR15" s="407"/>
      <c r="BS15" s="407"/>
      <c r="BT15" s="407"/>
      <c r="BU15" s="408"/>
      <c r="BV15" s="406">
        <v>8889009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24.6</v>
      </c>
      <c r="AD16" s="531"/>
      <c r="AE16" s="531"/>
      <c r="AF16" s="531"/>
      <c r="AG16" s="532"/>
      <c r="AH16" s="530">
        <v>27.1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14094017</v>
      </c>
      <c r="BO16" s="444"/>
      <c r="BP16" s="444"/>
      <c r="BQ16" s="444"/>
      <c r="BR16" s="444"/>
      <c r="BS16" s="444"/>
      <c r="BT16" s="444"/>
      <c r="BU16" s="445"/>
      <c r="BV16" s="443">
        <v>13656010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23571</v>
      </c>
      <c r="AD17" s="495"/>
      <c r="AE17" s="495"/>
      <c r="AF17" s="495"/>
      <c r="AG17" s="537"/>
      <c r="AH17" s="494">
        <v>22722</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11580962</v>
      </c>
      <c r="BO17" s="444"/>
      <c r="BP17" s="444"/>
      <c r="BQ17" s="444"/>
      <c r="BR17" s="444"/>
      <c r="BS17" s="444"/>
      <c r="BT17" s="444"/>
      <c r="BU17" s="445"/>
      <c r="BV17" s="443">
        <v>11326389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24.26</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72.400000000000006</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15850964</v>
      </c>
      <c r="BO18" s="444"/>
      <c r="BP18" s="444"/>
      <c r="BQ18" s="444"/>
      <c r="BR18" s="444"/>
      <c r="BS18" s="444"/>
      <c r="BT18" s="444"/>
      <c r="BU18" s="445"/>
      <c r="BV18" s="443">
        <v>15357975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3220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19608224</v>
      </c>
      <c r="BO19" s="444"/>
      <c r="BP19" s="444"/>
      <c r="BQ19" s="444"/>
      <c r="BR19" s="444"/>
      <c r="BS19" s="444"/>
      <c r="BT19" s="444"/>
      <c r="BU19" s="445"/>
      <c r="BV19" s="443">
        <v>19045561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29609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26427012</v>
      </c>
      <c r="BO22" s="407"/>
      <c r="BP22" s="407"/>
      <c r="BQ22" s="407"/>
      <c r="BR22" s="407"/>
      <c r="BS22" s="407"/>
      <c r="BT22" s="407"/>
      <c r="BU22" s="408"/>
      <c r="BV22" s="406">
        <v>27720869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18246872</v>
      </c>
      <c r="BO23" s="444"/>
      <c r="BP23" s="444"/>
      <c r="BQ23" s="444"/>
      <c r="BR23" s="444"/>
      <c r="BS23" s="444"/>
      <c r="BT23" s="444"/>
      <c r="BU23" s="445"/>
      <c r="BV23" s="443">
        <v>19071744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8800</v>
      </c>
      <c r="R24" s="495"/>
      <c r="S24" s="495"/>
      <c r="T24" s="495"/>
      <c r="U24" s="495"/>
      <c r="V24" s="537"/>
      <c r="W24" s="589"/>
      <c r="X24" s="590"/>
      <c r="Y24" s="591"/>
      <c r="Z24" s="493" t="s">
        <v>161</v>
      </c>
      <c r="AA24" s="473"/>
      <c r="AB24" s="473"/>
      <c r="AC24" s="473"/>
      <c r="AD24" s="473"/>
      <c r="AE24" s="473"/>
      <c r="AF24" s="473"/>
      <c r="AG24" s="474"/>
      <c r="AH24" s="494">
        <v>475</v>
      </c>
      <c r="AI24" s="495"/>
      <c r="AJ24" s="495"/>
      <c r="AK24" s="495"/>
      <c r="AL24" s="537"/>
      <c r="AM24" s="494">
        <v>1366575</v>
      </c>
      <c r="AN24" s="495"/>
      <c r="AO24" s="495"/>
      <c r="AP24" s="495"/>
      <c r="AQ24" s="495"/>
      <c r="AR24" s="537"/>
      <c r="AS24" s="494">
        <v>2877</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15492083</v>
      </c>
      <c r="BO24" s="444"/>
      <c r="BP24" s="444"/>
      <c r="BQ24" s="444"/>
      <c r="BR24" s="444"/>
      <c r="BS24" s="444"/>
      <c r="BT24" s="444"/>
      <c r="BU24" s="445"/>
      <c r="BV24" s="443">
        <v>15906806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7500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5282582</v>
      </c>
      <c r="BO25" s="407"/>
      <c r="BP25" s="407"/>
      <c r="BQ25" s="407"/>
      <c r="BR25" s="407"/>
      <c r="BS25" s="407"/>
      <c r="BT25" s="407"/>
      <c r="BU25" s="408"/>
      <c r="BV25" s="406">
        <v>2906914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6400</v>
      </c>
      <c r="R26" s="495"/>
      <c r="S26" s="495"/>
      <c r="T26" s="495"/>
      <c r="U26" s="495"/>
      <c r="V26" s="537"/>
      <c r="W26" s="589"/>
      <c r="X26" s="590"/>
      <c r="Y26" s="591"/>
      <c r="Z26" s="493" t="s">
        <v>167</v>
      </c>
      <c r="AA26" s="595"/>
      <c r="AB26" s="595"/>
      <c r="AC26" s="595"/>
      <c r="AD26" s="595"/>
      <c r="AE26" s="595"/>
      <c r="AF26" s="595"/>
      <c r="AG26" s="596"/>
      <c r="AH26" s="494">
        <v>43</v>
      </c>
      <c r="AI26" s="495"/>
      <c r="AJ26" s="495"/>
      <c r="AK26" s="495"/>
      <c r="AL26" s="537"/>
      <c r="AM26" s="494">
        <v>137041</v>
      </c>
      <c r="AN26" s="495"/>
      <c r="AO26" s="495"/>
      <c r="AP26" s="495"/>
      <c r="AQ26" s="495"/>
      <c r="AR26" s="537"/>
      <c r="AS26" s="494">
        <v>3187</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6300</v>
      </c>
      <c r="R27" s="495"/>
      <c r="S27" s="495"/>
      <c r="T27" s="495"/>
      <c r="U27" s="495"/>
      <c r="V27" s="537"/>
      <c r="W27" s="589"/>
      <c r="X27" s="590"/>
      <c r="Y27" s="591"/>
      <c r="Z27" s="493" t="s">
        <v>170</v>
      </c>
      <c r="AA27" s="473"/>
      <c r="AB27" s="473"/>
      <c r="AC27" s="473"/>
      <c r="AD27" s="473"/>
      <c r="AE27" s="473"/>
      <c r="AF27" s="473"/>
      <c r="AG27" s="474"/>
      <c r="AH27" s="494">
        <v>61</v>
      </c>
      <c r="AI27" s="495"/>
      <c r="AJ27" s="495"/>
      <c r="AK27" s="495"/>
      <c r="AL27" s="537"/>
      <c r="AM27" s="494">
        <v>177974</v>
      </c>
      <c r="AN27" s="495"/>
      <c r="AO27" s="495"/>
      <c r="AP27" s="495"/>
      <c r="AQ27" s="495"/>
      <c r="AR27" s="537"/>
      <c r="AS27" s="494">
        <v>2918</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5300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2726772</v>
      </c>
      <c r="BO28" s="407"/>
      <c r="BP28" s="407"/>
      <c r="BQ28" s="407"/>
      <c r="BR28" s="407"/>
      <c r="BS28" s="407"/>
      <c r="BT28" s="407"/>
      <c r="BU28" s="408"/>
      <c r="BV28" s="406">
        <v>2419976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175</v>
      </c>
      <c r="F29" s="473"/>
      <c r="G29" s="473"/>
      <c r="H29" s="473"/>
      <c r="I29" s="473"/>
      <c r="J29" s="473"/>
      <c r="K29" s="474"/>
      <c r="L29" s="494">
        <v>14</v>
      </c>
      <c r="M29" s="495"/>
      <c r="N29" s="495"/>
      <c r="O29" s="495"/>
      <c r="P29" s="537"/>
      <c r="Q29" s="494">
        <v>5000</v>
      </c>
      <c r="R29" s="495"/>
      <c r="S29" s="495"/>
      <c r="T29" s="495"/>
      <c r="U29" s="495"/>
      <c r="V29" s="537"/>
      <c r="W29" s="592"/>
      <c r="X29" s="593"/>
      <c r="Y29" s="594"/>
      <c r="Z29" s="493" t="s">
        <v>176</v>
      </c>
      <c r="AA29" s="473"/>
      <c r="AB29" s="473"/>
      <c r="AC29" s="473"/>
      <c r="AD29" s="473"/>
      <c r="AE29" s="473"/>
      <c r="AF29" s="473"/>
      <c r="AG29" s="474"/>
      <c r="AH29" s="494">
        <v>536</v>
      </c>
      <c r="AI29" s="495"/>
      <c r="AJ29" s="495"/>
      <c r="AK29" s="495"/>
      <c r="AL29" s="537"/>
      <c r="AM29" s="494">
        <v>1544549</v>
      </c>
      <c r="AN29" s="495"/>
      <c r="AO29" s="495"/>
      <c r="AP29" s="495"/>
      <c r="AQ29" s="495"/>
      <c r="AR29" s="537"/>
      <c r="AS29" s="494">
        <v>2882</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318569</v>
      </c>
      <c r="BO29" s="444"/>
      <c r="BP29" s="444"/>
      <c r="BQ29" s="444"/>
      <c r="BR29" s="444"/>
      <c r="BS29" s="444"/>
      <c r="BT29" s="444"/>
      <c r="BU29" s="445"/>
      <c r="BV29" s="443">
        <v>244342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99.7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5835045</v>
      </c>
      <c r="BO30" s="563"/>
      <c r="BP30" s="563"/>
      <c r="BQ30" s="563"/>
      <c r="BR30" s="563"/>
      <c r="BS30" s="563"/>
      <c r="BT30" s="563"/>
      <c r="BU30" s="564"/>
      <c r="BV30" s="562">
        <v>5414290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奈良県広域消防組合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香芝・王寺環境施設組合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奈良県葛城地区清掃事務組合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奈良県後期高齢者医療広域連合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奈良広域水質検査センター</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GiGxcB9TrJ/HATxklVYgeEHbof56xDTCnDB2jn/kYlN0I+SkoU9teo5O39+x69fjeLd0e1NdRpHF1neciMx8A==" saltValue="rWCVI3LcXxNpth3BTFHc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6" zoomScaleNormal="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532</v>
      </c>
      <c r="D34" s="1187"/>
      <c r="E34" s="1188"/>
      <c r="F34" s="32">
        <v>17.010000000000002</v>
      </c>
      <c r="G34" s="33">
        <v>16.7</v>
      </c>
      <c r="H34" s="33">
        <v>12.56</v>
      </c>
      <c r="I34" s="33">
        <v>16.010000000000002</v>
      </c>
      <c r="J34" s="34">
        <v>12.95</v>
      </c>
      <c r="K34" s="22"/>
      <c r="L34" s="22"/>
      <c r="M34" s="22"/>
      <c r="N34" s="22"/>
      <c r="O34" s="22"/>
      <c r="P34" s="22"/>
    </row>
    <row r="35" spans="1:16" ht="39" customHeight="1" x14ac:dyDescent="0.15">
      <c r="A35" s="22"/>
      <c r="B35" s="35"/>
      <c r="C35" s="1181" t="s">
        <v>533</v>
      </c>
      <c r="D35" s="1182"/>
      <c r="E35" s="1183"/>
      <c r="F35" s="36">
        <v>3.59</v>
      </c>
      <c r="G35" s="37">
        <v>4.03</v>
      </c>
      <c r="H35" s="37">
        <v>4.08</v>
      </c>
      <c r="I35" s="37">
        <v>4.49</v>
      </c>
      <c r="J35" s="38">
        <v>4.5</v>
      </c>
      <c r="K35" s="22"/>
      <c r="L35" s="22"/>
      <c r="M35" s="22"/>
      <c r="N35" s="22"/>
      <c r="O35" s="22"/>
      <c r="P35" s="22"/>
    </row>
    <row r="36" spans="1:16" ht="39" customHeight="1" x14ac:dyDescent="0.15">
      <c r="A36" s="22"/>
      <c r="B36" s="35"/>
      <c r="C36" s="1181" t="s">
        <v>534</v>
      </c>
      <c r="D36" s="1182"/>
      <c r="E36" s="1183"/>
      <c r="F36" s="36">
        <v>1.53</v>
      </c>
      <c r="G36" s="37">
        <v>5.45</v>
      </c>
      <c r="H36" s="37">
        <v>4.5</v>
      </c>
      <c r="I36" s="37">
        <v>3.57</v>
      </c>
      <c r="J36" s="38">
        <v>3.44</v>
      </c>
      <c r="K36" s="22"/>
      <c r="L36" s="22"/>
      <c r="M36" s="22"/>
      <c r="N36" s="22"/>
      <c r="O36" s="22"/>
      <c r="P36" s="22"/>
    </row>
    <row r="37" spans="1:16" ht="39" customHeight="1" x14ac:dyDescent="0.15">
      <c r="A37" s="22"/>
      <c r="B37" s="35"/>
      <c r="C37" s="1181" t="s">
        <v>535</v>
      </c>
      <c r="D37" s="1182"/>
      <c r="E37" s="1183"/>
      <c r="F37" s="36">
        <v>0.66</v>
      </c>
      <c r="G37" s="37">
        <v>0.68</v>
      </c>
      <c r="H37" s="37">
        <v>0.45</v>
      </c>
      <c r="I37" s="37">
        <v>0.24</v>
      </c>
      <c r="J37" s="38">
        <v>0.66</v>
      </c>
      <c r="K37" s="22"/>
      <c r="L37" s="22"/>
      <c r="M37" s="22"/>
      <c r="N37" s="22"/>
      <c r="O37" s="22"/>
      <c r="P37" s="22"/>
    </row>
    <row r="38" spans="1:16" ht="39" customHeight="1" x14ac:dyDescent="0.15">
      <c r="A38" s="22"/>
      <c r="B38" s="35"/>
      <c r="C38" s="1181" t="s">
        <v>536</v>
      </c>
      <c r="D38" s="1182"/>
      <c r="E38" s="1183"/>
      <c r="F38" s="36">
        <v>0.67</v>
      </c>
      <c r="G38" s="37">
        <v>0.74</v>
      </c>
      <c r="H38" s="37">
        <v>0.28000000000000003</v>
      </c>
      <c r="I38" s="37">
        <v>0.04</v>
      </c>
      <c r="J38" s="38">
        <v>0.42</v>
      </c>
      <c r="K38" s="22"/>
      <c r="L38" s="22"/>
      <c r="M38" s="22"/>
      <c r="N38" s="22"/>
      <c r="O38" s="22"/>
      <c r="P38" s="22"/>
    </row>
    <row r="39" spans="1:16" ht="39" customHeight="1" x14ac:dyDescent="0.15">
      <c r="A39" s="22"/>
      <c r="B39" s="35"/>
      <c r="C39" s="1181" t="s">
        <v>537</v>
      </c>
      <c r="D39" s="1182"/>
      <c r="E39" s="1183"/>
      <c r="F39" s="36">
        <v>0.02</v>
      </c>
      <c r="G39" s="37">
        <v>0.01</v>
      </c>
      <c r="H39" s="37">
        <v>0.02</v>
      </c>
      <c r="I39" s="37">
        <v>0.04</v>
      </c>
      <c r="J39" s="38">
        <v>0.04</v>
      </c>
      <c r="K39" s="22"/>
      <c r="L39" s="22"/>
      <c r="M39" s="22"/>
      <c r="N39" s="22"/>
      <c r="O39" s="22"/>
      <c r="P39" s="22"/>
    </row>
    <row r="40" spans="1:16" ht="39" customHeight="1" x14ac:dyDescent="0.15">
      <c r="A40" s="22"/>
      <c r="B40" s="35"/>
      <c r="C40" s="1181" t="s">
        <v>538</v>
      </c>
      <c r="D40" s="1182"/>
      <c r="E40" s="1183"/>
      <c r="F40" s="36">
        <v>0.53</v>
      </c>
      <c r="G40" s="37">
        <v>0.51</v>
      </c>
      <c r="H40" s="37">
        <v>0.48</v>
      </c>
      <c r="I40" s="37">
        <v>0.49</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30ial4UZn6xxeFZRrNC3ksaEmcEpJkRFuQt2cpU5OQKgJOaTWxoRbrOHfsJ5feAxJfd2ZKxekqPZxX2WxMJJw==" saltValue="D5OaMiflntifc/tGYVe6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4" zoomScaleNormal="8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3282</v>
      </c>
      <c r="L45" s="60">
        <v>3184</v>
      </c>
      <c r="M45" s="60">
        <v>3117</v>
      </c>
      <c r="N45" s="60">
        <v>3089</v>
      </c>
      <c r="O45" s="61">
        <v>2934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294</v>
      </c>
      <c r="L48" s="64">
        <v>307</v>
      </c>
      <c r="M48" s="64">
        <v>308</v>
      </c>
      <c r="N48" s="64">
        <v>309</v>
      </c>
      <c r="O48" s="65">
        <v>306</v>
      </c>
      <c r="P48" s="48"/>
      <c r="Q48" s="48"/>
      <c r="R48" s="48"/>
      <c r="S48" s="48"/>
      <c r="T48" s="48"/>
      <c r="U48" s="48"/>
    </row>
    <row r="49" spans="1:21" ht="30.75" customHeight="1" x14ac:dyDescent="0.15">
      <c r="A49" s="48"/>
      <c r="B49" s="1191"/>
      <c r="C49" s="1192"/>
      <c r="D49" s="62"/>
      <c r="E49" s="1197" t="s">
        <v>14</v>
      </c>
      <c r="F49" s="1197"/>
      <c r="G49" s="1197"/>
      <c r="H49" s="1197"/>
      <c r="I49" s="1197"/>
      <c r="J49" s="1198"/>
      <c r="K49" s="63">
        <v>121</v>
      </c>
      <c r="L49" s="64">
        <v>99</v>
      </c>
      <c r="M49" s="64">
        <v>78</v>
      </c>
      <c r="N49" s="64">
        <v>89</v>
      </c>
      <c r="O49" s="65">
        <v>117</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v>1</v>
      </c>
      <c r="L51" s="64">
        <v>0</v>
      </c>
      <c r="M51" s="64">
        <v>0</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1910</v>
      </c>
      <c r="L52" s="64">
        <v>1861</v>
      </c>
      <c r="M52" s="64">
        <v>1829</v>
      </c>
      <c r="N52" s="64">
        <v>1802</v>
      </c>
      <c r="O52" s="65">
        <v>1736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1788</v>
      </c>
      <c r="L53" s="69">
        <v>1729</v>
      </c>
      <c r="M53" s="69">
        <v>1674</v>
      </c>
      <c r="N53" s="69">
        <v>1685</v>
      </c>
      <c r="O53" s="70">
        <v>1621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v6A4DzqKCiZJ49O7g2ERN3L4/lu4VJBVBCkXQjLk74o1QZqh9Y7pv6qHkOfWX4EfHo6+dLjP4OshSVa8D3lg==" saltValue="acrbIdlzRgmybUFrESk1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4" zoomScaleNormal="8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30822</v>
      </c>
      <c r="J41" s="356">
        <v>30065</v>
      </c>
      <c r="K41" s="356">
        <v>29035</v>
      </c>
      <c r="L41" s="356">
        <v>27721</v>
      </c>
      <c r="M41" s="357">
        <v>26427</v>
      </c>
    </row>
    <row r="42" spans="2:13" ht="27.75" customHeight="1" x14ac:dyDescent="0.15">
      <c r="B42" s="1222"/>
      <c r="C42" s="1223"/>
      <c r="D42" s="106"/>
      <c r="E42" s="1228" t="s">
        <v>32</v>
      </c>
      <c r="F42" s="1228"/>
      <c r="G42" s="1228"/>
      <c r="H42" s="1229"/>
      <c r="I42" s="358" t="s">
        <v>486</v>
      </c>
      <c r="J42" s="359" t="s">
        <v>486</v>
      </c>
      <c r="K42" s="359" t="s">
        <v>486</v>
      </c>
      <c r="L42" s="359" t="s">
        <v>486</v>
      </c>
      <c r="M42" s="360" t="s">
        <v>486</v>
      </c>
    </row>
    <row r="43" spans="2:13" ht="27.75" customHeight="1" x14ac:dyDescent="0.15">
      <c r="B43" s="1222"/>
      <c r="C43" s="1223"/>
      <c r="D43" s="106"/>
      <c r="E43" s="1228" t="s">
        <v>33</v>
      </c>
      <c r="F43" s="1228"/>
      <c r="G43" s="1228"/>
      <c r="H43" s="1229"/>
      <c r="I43" s="358">
        <v>6026</v>
      </c>
      <c r="J43" s="359">
        <v>5445</v>
      </c>
      <c r="K43" s="359">
        <v>5460</v>
      </c>
      <c r="L43" s="359">
        <v>5599</v>
      </c>
      <c r="M43" s="360">
        <v>5451</v>
      </c>
    </row>
    <row r="44" spans="2:13" ht="27.75" customHeight="1" x14ac:dyDescent="0.15">
      <c r="B44" s="1222"/>
      <c r="C44" s="1223"/>
      <c r="D44" s="106"/>
      <c r="E44" s="1228" t="s">
        <v>34</v>
      </c>
      <c r="F44" s="1228"/>
      <c r="G44" s="1228"/>
      <c r="H44" s="1229"/>
      <c r="I44" s="358">
        <v>473</v>
      </c>
      <c r="J44" s="359">
        <v>912</v>
      </c>
      <c r="K44" s="359">
        <v>1762</v>
      </c>
      <c r="L44" s="359">
        <v>3747</v>
      </c>
      <c r="M44" s="360">
        <v>6660</v>
      </c>
    </row>
    <row r="45" spans="2:13" ht="27.75" customHeight="1" x14ac:dyDescent="0.15">
      <c r="B45" s="1222"/>
      <c r="C45" s="1223"/>
      <c r="D45" s="106"/>
      <c r="E45" s="1228" t="s">
        <v>35</v>
      </c>
      <c r="F45" s="1228"/>
      <c r="G45" s="1228"/>
      <c r="H45" s="1229"/>
      <c r="I45" s="358">
        <v>2872</v>
      </c>
      <c r="J45" s="359">
        <v>2857</v>
      </c>
      <c r="K45" s="359">
        <v>3029</v>
      </c>
      <c r="L45" s="359">
        <v>2990</v>
      </c>
      <c r="M45" s="360">
        <v>2955</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6310</v>
      </c>
      <c r="J50" s="359">
        <v>7026</v>
      </c>
      <c r="K50" s="359">
        <v>8538</v>
      </c>
      <c r="L50" s="359">
        <v>9548</v>
      </c>
      <c r="M50" s="360">
        <v>10105</v>
      </c>
    </row>
    <row r="51" spans="2:13" ht="27.75" customHeight="1" x14ac:dyDescent="0.15">
      <c r="B51" s="1222"/>
      <c r="C51" s="1223"/>
      <c r="D51" s="106"/>
      <c r="E51" s="1228" t="s">
        <v>42</v>
      </c>
      <c r="F51" s="1228"/>
      <c r="G51" s="1228"/>
      <c r="H51" s="1229"/>
      <c r="I51" s="358">
        <v>288</v>
      </c>
      <c r="J51" s="359">
        <v>61</v>
      </c>
      <c r="K51" s="359">
        <v>18</v>
      </c>
      <c r="L51" s="359">
        <v>17</v>
      </c>
      <c r="M51" s="360">
        <v>15</v>
      </c>
    </row>
    <row r="52" spans="2:13" ht="27.75" customHeight="1" x14ac:dyDescent="0.15">
      <c r="B52" s="1224"/>
      <c r="C52" s="1225"/>
      <c r="D52" s="106"/>
      <c r="E52" s="1228" t="s">
        <v>43</v>
      </c>
      <c r="F52" s="1228"/>
      <c r="G52" s="1228"/>
      <c r="H52" s="1229"/>
      <c r="I52" s="358">
        <v>22190</v>
      </c>
      <c r="J52" s="359">
        <v>22623</v>
      </c>
      <c r="K52" s="359">
        <v>22894</v>
      </c>
      <c r="L52" s="359">
        <v>22966</v>
      </c>
      <c r="M52" s="360">
        <v>23625</v>
      </c>
    </row>
    <row r="53" spans="2:13" ht="27.75" customHeight="1" thickBot="1" x14ac:dyDescent="0.2">
      <c r="B53" s="1235" t="s">
        <v>19</v>
      </c>
      <c r="C53" s="1236"/>
      <c r="D53" s="110"/>
      <c r="E53" s="1237" t="s">
        <v>44</v>
      </c>
      <c r="F53" s="1237"/>
      <c r="G53" s="1237"/>
      <c r="H53" s="1238"/>
      <c r="I53" s="361">
        <v>11406</v>
      </c>
      <c r="J53" s="362">
        <v>9569</v>
      </c>
      <c r="K53" s="362">
        <v>7835</v>
      </c>
      <c r="L53" s="362">
        <v>7526</v>
      </c>
      <c r="M53" s="363">
        <v>7748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EUREpbBnJ2jTsEQvM74cKHPyU1VR91qY7gLu6WEtTHDOf75zSqHm3W3RLrCrvoxf4H+QyQk7Yn1PIbU2uhdmA==" saltValue="fNBOhJuhVtFzKBaqehZF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7" zoomScaleNormal="77"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2044</v>
      </c>
      <c r="G55" s="122">
        <v>2420</v>
      </c>
      <c r="H55" s="123">
        <v>2727</v>
      </c>
    </row>
    <row r="56" spans="2:8" ht="52.5" customHeight="1" x14ac:dyDescent="0.15">
      <c r="B56" s="124"/>
      <c r="C56" s="1249" t="s">
        <v>47</v>
      </c>
      <c r="D56" s="1249"/>
      <c r="E56" s="1250"/>
      <c r="F56" s="125">
        <v>257</v>
      </c>
      <c r="G56" s="125">
        <v>244</v>
      </c>
      <c r="H56" s="126">
        <v>319</v>
      </c>
    </row>
    <row r="57" spans="2:8" ht="53.25" customHeight="1" x14ac:dyDescent="0.15">
      <c r="B57" s="124"/>
      <c r="C57" s="1251" t="s">
        <v>48</v>
      </c>
      <c r="D57" s="1251"/>
      <c r="E57" s="1252"/>
      <c r="F57" s="127">
        <v>4698</v>
      </c>
      <c r="G57" s="127">
        <v>5414</v>
      </c>
      <c r="H57" s="128">
        <v>5835</v>
      </c>
    </row>
    <row r="58" spans="2:8" ht="45.75" customHeight="1" x14ac:dyDescent="0.15">
      <c r="B58" s="129"/>
      <c r="C58" s="1239" t="s">
        <v>552</v>
      </c>
      <c r="D58" s="1240"/>
      <c r="E58" s="1241"/>
      <c r="F58" s="130">
        <v>2960</v>
      </c>
      <c r="G58" s="130">
        <v>3584</v>
      </c>
      <c r="H58" s="131">
        <v>3883</v>
      </c>
    </row>
    <row r="59" spans="2:8" ht="45.75" customHeight="1" x14ac:dyDescent="0.15">
      <c r="B59" s="129"/>
      <c r="C59" s="1239" t="s">
        <v>553</v>
      </c>
      <c r="D59" s="1240"/>
      <c r="E59" s="1241"/>
      <c r="F59" s="130">
        <v>1396</v>
      </c>
      <c r="G59" s="130">
        <v>1474</v>
      </c>
      <c r="H59" s="131">
        <v>1550</v>
      </c>
    </row>
    <row r="60" spans="2:8" ht="45.75" customHeight="1" x14ac:dyDescent="0.15">
      <c r="B60" s="129"/>
      <c r="C60" s="1239" t="s">
        <v>554</v>
      </c>
      <c r="D60" s="1240"/>
      <c r="E60" s="1241"/>
      <c r="F60" s="130">
        <v>174</v>
      </c>
      <c r="G60" s="130">
        <v>187</v>
      </c>
      <c r="H60" s="131">
        <v>189</v>
      </c>
    </row>
    <row r="61" spans="2:8" ht="45.75" customHeight="1" x14ac:dyDescent="0.15">
      <c r="B61" s="129"/>
      <c r="C61" s="1239" t="s">
        <v>555</v>
      </c>
      <c r="D61" s="1240"/>
      <c r="E61" s="1241"/>
      <c r="F61" s="130">
        <v>126</v>
      </c>
      <c r="G61" s="130">
        <v>124</v>
      </c>
      <c r="H61" s="131">
        <v>122</v>
      </c>
    </row>
    <row r="62" spans="2:8" ht="45.75" customHeight="1" thickBot="1" x14ac:dyDescent="0.2">
      <c r="B62" s="132"/>
      <c r="C62" s="1242" t="s">
        <v>556</v>
      </c>
      <c r="D62" s="1243"/>
      <c r="E62" s="1244"/>
      <c r="F62" s="133" t="s">
        <v>557</v>
      </c>
      <c r="G62" s="133" t="s">
        <v>557</v>
      </c>
      <c r="H62" s="134">
        <v>44</v>
      </c>
    </row>
    <row r="63" spans="2:8" ht="52.5" customHeight="1" thickBot="1" x14ac:dyDescent="0.2">
      <c r="B63" s="135"/>
      <c r="C63" s="1245" t="s">
        <v>49</v>
      </c>
      <c r="D63" s="1245"/>
      <c r="E63" s="1246"/>
      <c r="F63" s="136">
        <v>6999</v>
      </c>
      <c r="G63" s="136">
        <v>8079</v>
      </c>
      <c r="H63" s="137">
        <v>8880</v>
      </c>
    </row>
    <row r="64" spans="2:8" x14ac:dyDescent="0.15"/>
  </sheetData>
  <sheetProtection algorithmName="SHA-512" hashValue="DyZe7Pk+LpPF1J7a1V6nrbqd9H2RNZ3Fd/DPX4RFzWHx7Qg2U3vyuBRfPidLkTN2JADFtCbKmWDyZC++P9Mbkg==" saltValue="beLadAhBBeZLAknPez5e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568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561</v>
      </c>
      <c r="AO51" s="1258"/>
      <c r="AP51" s="1258"/>
      <c r="AQ51" s="1258"/>
      <c r="AR51" s="1258"/>
      <c r="AS51" s="1258"/>
      <c r="AT51" s="1258"/>
      <c r="AU51" s="1258"/>
      <c r="AV51" s="1258"/>
      <c r="AW51" s="1258"/>
      <c r="AX51" s="1258"/>
      <c r="AY51" s="1258"/>
      <c r="AZ51" s="1258"/>
      <c r="BA51" s="1258"/>
      <c r="BB51" s="1258" t="s">
        <v>562</v>
      </c>
      <c r="BC51" s="1258"/>
      <c r="BD51" s="1258"/>
      <c r="BE51" s="1258"/>
      <c r="BF51" s="1258"/>
      <c r="BG51" s="1258"/>
      <c r="BH51" s="1258"/>
      <c r="BI51" s="1258"/>
      <c r="BJ51" s="1258"/>
      <c r="BK51" s="1258"/>
      <c r="BL51" s="1258"/>
      <c r="BM51" s="1258"/>
      <c r="BN51" s="1258"/>
      <c r="BO51" s="1258"/>
      <c r="BP51" s="1255">
        <v>86.5</v>
      </c>
      <c r="BQ51" s="1255"/>
      <c r="BR51" s="1255"/>
      <c r="BS51" s="1255"/>
      <c r="BT51" s="1255"/>
      <c r="BU51" s="1255"/>
      <c r="BV51" s="1255"/>
      <c r="BW51" s="1255"/>
      <c r="BX51" s="1255">
        <v>68.3</v>
      </c>
      <c r="BY51" s="1255"/>
      <c r="BZ51" s="1255"/>
      <c r="CA51" s="1255"/>
      <c r="CB51" s="1255"/>
      <c r="CC51" s="1255"/>
      <c r="CD51" s="1255"/>
      <c r="CE51" s="1255"/>
      <c r="CF51" s="1255">
        <v>52.2</v>
      </c>
      <c r="CG51" s="1255"/>
      <c r="CH51" s="1255"/>
      <c r="CI51" s="1255"/>
      <c r="CJ51" s="1255"/>
      <c r="CK51" s="1255"/>
      <c r="CL51" s="1255"/>
      <c r="CM51" s="1255"/>
      <c r="CN51" s="1255">
        <v>51.3</v>
      </c>
      <c r="CO51" s="1255"/>
      <c r="CP51" s="1255"/>
      <c r="CQ51" s="1255"/>
      <c r="CR51" s="1255"/>
      <c r="CS51" s="1255"/>
      <c r="CT51" s="1255"/>
      <c r="CU51" s="1255"/>
      <c r="CV51" s="1255">
        <v>51.5</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563</v>
      </c>
      <c r="BC53" s="1258"/>
      <c r="BD53" s="1258"/>
      <c r="BE53" s="1258"/>
      <c r="BF53" s="1258"/>
      <c r="BG53" s="1258"/>
      <c r="BH53" s="1258"/>
      <c r="BI53" s="1258"/>
      <c r="BJ53" s="1258"/>
      <c r="BK53" s="1258"/>
      <c r="BL53" s="1258"/>
      <c r="BM53" s="1258"/>
      <c r="BN53" s="1258"/>
      <c r="BO53" s="1258"/>
      <c r="BP53" s="1255">
        <v>63.5</v>
      </c>
      <c r="BQ53" s="1255"/>
      <c r="BR53" s="1255"/>
      <c r="BS53" s="1255"/>
      <c r="BT53" s="1255"/>
      <c r="BU53" s="1255"/>
      <c r="BV53" s="1255"/>
      <c r="BW53" s="1255"/>
      <c r="BX53" s="1255">
        <v>64.900000000000006</v>
      </c>
      <c r="BY53" s="1255"/>
      <c r="BZ53" s="1255"/>
      <c r="CA53" s="1255"/>
      <c r="CB53" s="1255"/>
      <c r="CC53" s="1255"/>
      <c r="CD53" s="1255"/>
      <c r="CE53" s="1255"/>
      <c r="CF53" s="1255">
        <v>66.5</v>
      </c>
      <c r="CG53" s="1255"/>
      <c r="CH53" s="1255"/>
      <c r="CI53" s="1255"/>
      <c r="CJ53" s="1255"/>
      <c r="CK53" s="1255"/>
      <c r="CL53" s="1255"/>
      <c r="CM53" s="1255"/>
      <c r="CN53" s="1255">
        <v>68.099999999999994</v>
      </c>
      <c r="CO53" s="1255"/>
      <c r="CP53" s="1255"/>
      <c r="CQ53" s="1255"/>
      <c r="CR53" s="1255"/>
      <c r="CS53" s="1255"/>
      <c r="CT53" s="1255"/>
      <c r="CU53" s="1255"/>
      <c r="CV53" s="1255">
        <v>69.7</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564</v>
      </c>
      <c r="AO55" s="1259"/>
      <c r="AP55" s="1259"/>
      <c r="AQ55" s="1259"/>
      <c r="AR55" s="1259"/>
      <c r="AS55" s="1259"/>
      <c r="AT55" s="1259"/>
      <c r="AU55" s="1259"/>
      <c r="AV55" s="1259"/>
      <c r="AW55" s="1259"/>
      <c r="AX55" s="1259"/>
      <c r="AY55" s="1259"/>
      <c r="AZ55" s="1259"/>
      <c r="BA55" s="1259"/>
      <c r="BB55" s="1258" t="s">
        <v>562</v>
      </c>
      <c r="BC55" s="1258"/>
      <c r="BD55" s="1258"/>
      <c r="BE55" s="1258"/>
      <c r="BF55" s="1258"/>
      <c r="BG55" s="1258"/>
      <c r="BH55" s="1258"/>
      <c r="BI55" s="1258"/>
      <c r="BJ55" s="1258"/>
      <c r="BK55" s="1258"/>
      <c r="BL55" s="1258"/>
      <c r="BM55" s="1258"/>
      <c r="BN55" s="1258"/>
      <c r="BO55" s="1258"/>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563</v>
      </c>
      <c r="BC57" s="1258"/>
      <c r="BD57" s="1258"/>
      <c r="BE57" s="1258"/>
      <c r="BF57" s="1258"/>
      <c r="BG57" s="1258"/>
      <c r="BH57" s="1258"/>
      <c r="BI57" s="1258"/>
      <c r="BJ57" s="1258"/>
      <c r="BK57" s="1258"/>
      <c r="BL57" s="1258"/>
      <c r="BM57" s="1258"/>
      <c r="BN57" s="1258"/>
      <c r="BO57" s="1258"/>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565</v>
      </c>
    </row>
    <row r="64" spans="1:109" x14ac:dyDescent="0.15">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566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561</v>
      </c>
      <c r="AO73" s="1258"/>
      <c r="AP73" s="1258"/>
      <c r="AQ73" s="1258"/>
      <c r="AR73" s="1258"/>
      <c r="AS73" s="1258"/>
      <c r="AT73" s="1258"/>
      <c r="AU73" s="1258"/>
      <c r="AV73" s="1258"/>
      <c r="AW73" s="1258"/>
      <c r="AX73" s="1258"/>
      <c r="AY73" s="1258"/>
      <c r="AZ73" s="1258"/>
      <c r="BA73" s="1258"/>
      <c r="BB73" s="1258" t="s">
        <v>562</v>
      </c>
      <c r="BC73" s="1258"/>
      <c r="BD73" s="1258"/>
      <c r="BE73" s="1258"/>
      <c r="BF73" s="1258"/>
      <c r="BG73" s="1258"/>
      <c r="BH73" s="1258"/>
      <c r="BI73" s="1258"/>
      <c r="BJ73" s="1258"/>
      <c r="BK73" s="1258"/>
      <c r="BL73" s="1258"/>
      <c r="BM73" s="1258"/>
      <c r="BN73" s="1258"/>
      <c r="BO73" s="1258"/>
      <c r="BP73" s="1255">
        <v>86.5</v>
      </c>
      <c r="BQ73" s="1255"/>
      <c r="BR73" s="1255"/>
      <c r="BS73" s="1255"/>
      <c r="BT73" s="1255"/>
      <c r="BU73" s="1255"/>
      <c r="BV73" s="1255"/>
      <c r="BW73" s="1255"/>
      <c r="BX73" s="1255">
        <v>68.3</v>
      </c>
      <c r="BY73" s="1255"/>
      <c r="BZ73" s="1255"/>
      <c r="CA73" s="1255"/>
      <c r="CB73" s="1255"/>
      <c r="CC73" s="1255"/>
      <c r="CD73" s="1255"/>
      <c r="CE73" s="1255"/>
      <c r="CF73" s="1255">
        <v>52.2</v>
      </c>
      <c r="CG73" s="1255"/>
      <c r="CH73" s="1255"/>
      <c r="CI73" s="1255"/>
      <c r="CJ73" s="1255"/>
      <c r="CK73" s="1255"/>
      <c r="CL73" s="1255"/>
      <c r="CM73" s="1255"/>
      <c r="CN73" s="1255">
        <v>51.3</v>
      </c>
      <c r="CO73" s="1255"/>
      <c r="CP73" s="1255"/>
      <c r="CQ73" s="1255"/>
      <c r="CR73" s="1255"/>
      <c r="CS73" s="1255"/>
      <c r="CT73" s="1255"/>
      <c r="CU73" s="1255"/>
      <c r="CV73" s="1255">
        <v>51.5</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567</v>
      </c>
      <c r="BC75" s="1258"/>
      <c r="BD75" s="1258"/>
      <c r="BE75" s="1258"/>
      <c r="BF75" s="1258"/>
      <c r="BG75" s="1258"/>
      <c r="BH75" s="1258"/>
      <c r="BI75" s="1258"/>
      <c r="BJ75" s="1258"/>
      <c r="BK75" s="1258"/>
      <c r="BL75" s="1258"/>
      <c r="BM75" s="1258"/>
      <c r="BN75" s="1258"/>
      <c r="BO75" s="1258"/>
      <c r="BP75" s="1255">
        <v>15.2</v>
      </c>
      <c r="BQ75" s="1255"/>
      <c r="BR75" s="1255"/>
      <c r="BS75" s="1255"/>
      <c r="BT75" s="1255"/>
      <c r="BU75" s="1255"/>
      <c r="BV75" s="1255"/>
      <c r="BW75" s="1255"/>
      <c r="BX75" s="1255">
        <v>13.5</v>
      </c>
      <c r="BY75" s="1255"/>
      <c r="BZ75" s="1255"/>
      <c r="CA75" s="1255"/>
      <c r="CB75" s="1255"/>
      <c r="CC75" s="1255"/>
      <c r="CD75" s="1255"/>
      <c r="CE75" s="1255"/>
      <c r="CF75" s="1255">
        <v>12.3</v>
      </c>
      <c r="CG75" s="1255"/>
      <c r="CH75" s="1255"/>
      <c r="CI75" s="1255"/>
      <c r="CJ75" s="1255"/>
      <c r="CK75" s="1255"/>
      <c r="CL75" s="1255"/>
      <c r="CM75" s="1255"/>
      <c r="CN75" s="1255">
        <v>11.6</v>
      </c>
      <c r="CO75" s="1255"/>
      <c r="CP75" s="1255"/>
      <c r="CQ75" s="1255"/>
      <c r="CR75" s="1255"/>
      <c r="CS75" s="1255"/>
      <c r="CT75" s="1255"/>
      <c r="CU75" s="1255"/>
      <c r="CV75" s="1255">
        <v>11.1</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564</v>
      </c>
      <c r="AO77" s="1259"/>
      <c r="AP77" s="1259"/>
      <c r="AQ77" s="1259"/>
      <c r="AR77" s="1259"/>
      <c r="AS77" s="1259"/>
      <c r="AT77" s="1259"/>
      <c r="AU77" s="1259"/>
      <c r="AV77" s="1259"/>
      <c r="AW77" s="1259"/>
      <c r="AX77" s="1259"/>
      <c r="AY77" s="1259"/>
      <c r="AZ77" s="1259"/>
      <c r="BA77" s="1259"/>
      <c r="BB77" s="1258" t="s">
        <v>562</v>
      </c>
      <c r="BC77" s="1258"/>
      <c r="BD77" s="1258"/>
      <c r="BE77" s="1258"/>
      <c r="BF77" s="1258"/>
      <c r="BG77" s="1258"/>
      <c r="BH77" s="1258"/>
      <c r="BI77" s="1258"/>
      <c r="BJ77" s="1258"/>
      <c r="BK77" s="1258"/>
      <c r="BL77" s="1258"/>
      <c r="BM77" s="1258"/>
      <c r="BN77" s="1258"/>
      <c r="BO77" s="1258"/>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567</v>
      </c>
      <c r="BC79" s="1258"/>
      <c r="BD79" s="1258"/>
      <c r="BE79" s="1258"/>
      <c r="BF79" s="1258"/>
      <c r="BG79" s="1258"/>
      <c r="BH79" s="1258"/>
      <c r="BI79" s="1258"/>
      <c r="BJ79" s="1258"/>
      <c r="BK79" s="1258"/>
      <c r="BL79" s="1258"/>
      <c r="BM79" s="1258"/>
      <c r="BN79" s="1258"/>
      <c r="BO79" s="1258"/>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3SKcttCTXols1hZ28YuTUQR2IyNSLzCAQJtL+SYAyfgTH0xQPt0iqdEzVDtu8QE0AfIv0JkXgZPVKfALYMJCGQ==" saltValue="C46yS+5hNrBRBAOJbmEVF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WIv+q/WKNu0Jl8rTdz+D04DUWq4+DQEoAnkWsvVIiNFQErOusTKVsd8YXgf3N9JP8wUXJjRrwvKprPZWXFUQ/A==" saltValue="CVrh4x1x26+lPJiCv3Y/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kM4NnGXoHdR0w7k0rF40Y8CvgPocs55NO+G9drHLHLNzw9Rwnk+pxntQSiAJmbGzByLX1F0OZdzpv7bNj6BD0Q==" saltValue="tw0MnP16Kes3ECoJp4B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31284</v>
      </c>
      <c r="E3" s="156"/>
      <c r="F3" s="157">
        <v>45588</v>
      </c>
      <c r="G3" s="158"/>
      <c r="H3" s="159"/>
    </row>
    <row r="4" spans="1:8" x14ac:dyDescent="0.15">
      <c r="A4" s="160"/>
      <c r="B4" s="161"/>
      <c r="C4" s="162"/>
      <c r="D4" s="163">
        <v>18246</v>
      </c>
      <c r="E4" s="164"/>
      <c r="F4" s="165">
        <v>24150</v>
      </c>
      <c r="G4" s="166"/>
      <c r="H4" s="167"/>
    </row>
    <row r="5" spans="1:8" x14ac:dyDescent="0.15">
      <c r="A5" s="148" t="s">
        <v>518</v>
      </c>
      <c r="B5" s="153"/>
      <c r="C5" s="154"/>
      <c r="D5" s="155">
        <v>31609</v>
      </c>
      <c r="E5" s="156"/>
      <c r="F5" s="157">
        <v>45483</v>
      </c>
      <c r="G5" s="158"/>
      <c r="H5" s="159"/>
    </row>
    <row r="6" spans="1:8" x14ac:dyDescent="0.15">
      <c r="A6" s="160"/>
      <c r="B6" s="161"/>
      <c r="C6" s="162"/>
      <c r="D6" s="163">
        <v>20682</v>
      </c>
      <c r="E6" s="164"/>
      <c r="F6" s="165">
        <v>24241</v>
      </c>
      <c r="G6" s="166"/>
      <c r="H6" s="167"/>
    </row>
    <row r="7" spans="1:8" x14ac:dyDescent="0.15">
      <c r="A7" s="148" t="s">
        <v>519</v>
      </c>
      <c r="B7" s="153"/>
      <c r="C7" s="154"/>
      <c r="D7" s="155">
        <v>30213</v>
      </c>
      <c r="E7" s="156"/>
      <c r="F7" s="157">
        <v>45945</v>
      </c>
      <c r="G7" s="158"/>
      <c r="H7" s="159"/>
    </row>
    <row r="8" spans="1:8" x14ac:dyDescent="0.15">
      <c r="A8" s="160"/>
      <c r="B8" s="161"/>
      <c r="C8" s="162"/>
      <c r="D8" s="163">
        <v>19369</v>
      </c>
      <c r="E8" s="164"/>
      <c r="F8" s="165">
        <v>25180</v>
      </c>
      <c r="G8" s="166"/>
      <c r="H8" s="167"/>
    </row>
    <row r="9" spans="1:8" x14ac:dyDescent="0.15">
      <c r="A9" s="148" t="s">
        <v>520</v>
      </c>
      <c r="B9" s="153"/>
      <c r="C9" s="154"/>
      <c r="D9" s="155">
        <v>31688</v>
      </c>
      <c r="E9" s="156"/>
      <c r="F9" s="157">
        <v>44475</v>
      </c>
      <c r="G9" s="158"/>
      <c r="H9" s="159"/>
    </row>
    <row r="10" spans="1:8" x14ac:dyDescent="0.15">
      <c r="A10" s="160"/>
      <c r="B10" s="161"/>
      <c r="C10" s="162"/>
      <c r="D10" s="163">
        <v>17075</v>
      </c>
      <c r="E10" s="164"/>
      <c r="F10" s="165">
        <v>24780</v>
      </c>
      <c r="G10" s="166"/>
      <c r="H10" s="167"/>
    </row>
    <row r="11" spans="1:8" x14ac:dyDescent="0.15">
      <c r="A11" s="148" t="s">
        <v>521</v>
      </c>
      <c r="B11" s="153"/>
      <c r="C11" s="154"/>
      <c r="D11" s="155">
        <v>33399</v>
      </c>
      <c r="E11" s="156"/>
      <c r="F11" s="157">
        <v>45982</v>
      </c>
      <c r="G11" s="158"/>
      <c r="H11" s="159"/>
    </row>
    <row r="12" spans="1:8" x14ac:dyDescent="0.15">
      <c r="A12" s="160"/>
      <c r="B12" s="161"/>
      <c r="C12" s="168"/>
      <c r="D12" s="163">
        <v>17799</v>
      </c>
      <c r="E12" s="164"/>
      <c r="F12" s="165">
        <v>25583</v>
      </c>
      <c r="G12" s="166"/>
      <c r="H12" s="167"/>
    </row>
    <row r="13" spans="1:8" x14ac:dyDescent="0.15">
      <c r="A13" s="148"/>
      <c r="B13" s="153"/>
      <c r="C13" s="169"/>
      <c r="D13" s="170">
        <v>31639</v>
      </c>
      <c r="E13" s="171"/>
      <c r="F13" s="172">
        <v>45495</v>
      </c>
      <c r="G13" s="173"/>
      <c r="H13" s="159"/>
    </row>
    <row r="14" spans="1:8" x14ac:dyDescent="0.15">
      <c r="A14" s="160"/>
      <c r="B14" s="161"/>
      <c r="C14" s="162"/>
      <c r="D14" s="163">
        <v>18634</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2.08</v>
      </c>
      <c r="C19" s="174">
        <f>ROUND(VALUE(SUBSTITUTE(実質収支比率等に係る経年分析!G$48,"▲","-")),2)</f>
        <v>5.97</v>
      </c>
      <c r="D19" s="174">
        <f>ROUND(VALUE(SUBSTITUTE(実質収支比率等に係る経年分析!H$48,"▲","-")),2)</f>
        <v>4.99</v>
      </c>
      <c r="E19" s="174">
        <f>ROUND(VALUE(SUBSTITUTE(実質収支比率等に係る経年分析!I$48,"▲","-")),2)</f>
        <v>4.07</v>
      </c>
      <c r="F19" s="174">
        <f>ROUND(VALUE(SUBSTITUTE(実質収支比率等に係る経年分析!J$48,"▲","-")),2)</f>
        <v>3.45</v>
      </c>
    </row>
    <row r="20" spans="1:11" x14ac:dyDescent="0.15">
      <c r="A20" s="174" t="s">
        <v>53</v>
      </c>
      <c r="B20" s="174">
        <f>ROUND(VALUE(SUBSTITUTE(実質収支比率等に係る経年分析!F$47,"▲","-")),2)</f>
        <v>9.64</v>
      </c>
      <c r="C20" s="174">
        <f>ROUND(VALUE(SUBSTITUTE(実質収支比率等に係る経年分析!G$47,"▲","-")),2)</f>
        <v>9.99</v>
      </c>
      <c r="D20" s="174">
        <f>ROUND(VALUE(SUBSTITUTE(実質収支比率等に係る経年分析!H$47,"▲","-")),2)</f>
        <v>12.16</v>
      </c>
      <c r="E20" s="174">
        <f>ROUND(VALUE(SUBSTITUTE(実質収支比率等に係る経年分析!I$47,"▲","-")),2)</f>
        <v>14.7</v>
      </c>
      <c r="F20" s="174">
        <f>ROUND(VALUE(SUBSTITUTE(実質収支比率等に係る経年分析!J$47,"▲","-")),2)</f>
        <v>16.27</v>
      </c>
    </row>
    <row r="21" spans="1:11" x14ac:dyDescent="0.15">
      <c r="A21" s="174" t="s">
        <v>54</v>
      </c>
      <c r="B21" s="174">
        <f>IF(ISNUMBER(VALUE(SUBSTITUTE(実質収支比率等に係る経年分析!F$49,"▲","-"))),ROUND(VALUE(SUBSTITUTE(実質収支比率等に係る経年分析!F$49,"▲","-")),2),NA())</f>
        <v>-0.82</v>
      </c>
      <c r="C21" s="174">
        <f>IF(ISNUMBER(VALUE(SUBSTITUTE(実質収支比率等に係る経年分析!G$49,"▲","-"))),ROUND(VALUE(SUBSTITUTE(実質収支比率等に係る経年分析!G$49,"▲","-")),2),NA())</f>
        <v>4.8099999999999996</v>
      </c>
      <c r="D21" s="174">
        <f>IF(ISNUMBER(VALUE(SUBSTITUTE(実質収支比率等に係る経年分析!H$49,"▲","-"))),ROUND(VALUE(SUBSTITUTE(実質収支比率等に係る経年分析!H$49,"▲","-")),2),NA())</f>
        <v>0.23</v>
      </c>
      <c r="E21" s="174">
        <f>IF(ISNUMBER(VALUE(SUBSTITUTE(実質収支比率等に係る経年分析!I$49,"▲","-"))),ROUND(VALUE(SUBSTITUTE(実質収支比率等に係る経年分析!I$49,"▲","-")),2),NA())</f>
        <v>-0.98</v>
      </c>
      <c r="F21" s="174">
        <f>IF(ISNUMBER(VALUE(SUBSTITUTE(実質収支比率等に係る経年分析!J$49,"▲","-"))),ROUND(VALUE(SUBSTITUTE(実質収支比率等に係る経年分析!J$49,"▲","-")),2),NA())</f>
        <v>-0.51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3.44</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17.010000000000002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1910</v>
      </c>
      <c r="E42" s="176"/>
      <c r="F42" s="176"/>
      <c r="G42" s="176">
        <f>'実質公債費比率（分子）の構造'!L$52</f>
        <v>1861</v>
      </c>
      <c r="H42" s="176"/>
      <c r="I42" s="176"/>
      <c r="J42" s="176">
        <f>'実質公債費比率（分子）の構造'!M$52</f>
        <v>1829</v>
      </c>
      <c r="K42" s="176"/>
      <c r="L42" s="176"/>
      <c r="M42" s="176">
        <f>'実質公債費比率（分子）の構造'!N$52</f>
        <v>1802</v>
      </c>
      <c r="N42" s="176"/>
      <c r="O42" s="176"/>
      <c r="P42" s="176">
        <f>'実質公債費比率（分子）の構造'!O$52</f>
        <v>1736</v>
      </c>
    </row>
    <row r="43" spans="1:16" x14ac:dyDescent="0.15">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121</v>
      </c>
      <c r="C45" s="176"/>
      <c r="D45" s="176"/>
      <c r="E45" s="176">
        <f>'実質公債費比率（分子）の構造'!L$49</f>
        <v>99</v>
      </c>
      <c r="F45" s="176"/>
      <c r="G45" s="176"/>
      <c r="H45" s="176">
        <f>'実質公債費比率（分子）の構造'!M$49</f>
        <v>78</v>
      </c>
      <c r="I45" s="176"/>
      <c r="J45" s="176"/>
      <c r="K45" s="176">
        <f>'実質公債費比率（分子）の構造'!N$49</f>
        <v>89</v>
      </c>
      <c r="L45" s="176"/>
      <c r="M45" s="176"/>
      <c r="N45" s="176">
        <f>'実質公債費比率（分子）の構造'!O$49</f>
        <v>117</v>
      </c>
      <c r="O45" s="176"/>
      <c r="P45" s="176"/>
    </row>
    <row r="46" spans="1:16" x14ac:dyDescent="0.15">
      <c r="A46" s="176" t="s">
        <v>64</v>
      </c>
      <c r="B46" s="176">
        <f>'実質公債費比率（分子）の構造'!K$48</f>
        <v>294</v>
      </c>
      <c r="C46" s="176"/>
      <c r="D46" s="176"/>
      <c r="E46" s="176">
        <f>'実質公債費比率（分子）の構造'!L$48</f>
        <v>307</v>
      </c>
      <c r="F46" s="176"/>
      <c r="G46" s="176"/>
      <c r="H46" s="176">
        <f>'実質公債費比率（分子）の構造'!M$48</f>
        <v>308</v>
      </c>
      <c r="I46" s="176"/>
      <c r="J46" s="176"/>
      <c r="K46" s="176">
        <f>'実質公債費比率（分子）の構造'!N$48</f>
        <v>309</v>
      </c>
      <c r="L46" s="176"/>
      <c r="M46" s="176"/>
      <c r="N46" s="176">
        <f>'実質公債費比率（分子）の構造'!O$48</f>
        <v>306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3282</v>
      </c>
      <c r="C49" s="176"/>
      <c r="D49" s="176"/>
      <c r="E49" s="176">
        <f>'実質公債費比率（分子）の構造'!L$45</f>
        <v>3184</v>
      </c>
      <c r="F49" s="176"/>
      <c r="G49" s="176"/>
      <c r="H49" s="176">
        <f>'実質公債費比率（分子）の構造'!M$45</f>
        <v>3117</v>
      </c>
      <c r="I49" s="176"/>
      <c r="J49" s="176"/>
      <c r="K49" s="176">
        <f>'実質公債費比率（分子）の構造'!N$45</f>
        <v>3089</v>
      </c>
      <c r="L49" s="176"/>
      <c r="M49" s="176"/>
      <c r="N49" s="176">
        <f>'実質公債費比率（分子）の構造'!O$45</f>
        <v>2934</v>
      </c>
      <c r="O49" s="176"/>
      <c r="P49" s="176"/>
    </row>
    <row r="50" spans="1:16" x14ac:dyDescent="0.15">
      <c r="A50" s="176" t="s">
        <v>67</v>
      </c>
      <c r="B50" s="176" t="e">
        <f>NA()</f>
        <v>#N/A</v>
      </c>
      <c r="C50" s="176">
        <f>IF(ISNUMBER('実質公債費比率（分子）の構造'!K$53),'実質公債費比率（分子）の構造'!K$53,NA())</f>
        <v>1788</v>
      </c>
      <c r="D50" s="176" t="e">
        <f>NA()</f>
        <v>#N/A</v>
      </c>
      <c r="E50" s="176" t="e">
        <f>NA()</f>
        <v>#N/A</v>
      </c>
      <c r="F50" s="176">
        <f>IF(ISNUMBER('実質公債費比率（分子）の構造'!L$53),'実質公債費比率（分子）の構造'!L$53,NA())</f>
        <v>1729</v>
      </c>
      <c r="G50" s="176" t="e">
        <f>NA()</f>
        <v>#N/A</v>
      </c>
      <c r="H50" s="176" t="e">
        <f>NA()</f>
        <v>#N/A</v>
      </c>
      <c r="I50" s="176">
        <f>IF(ISNUMBER('実質公債費比率（分子）の構造'!M$53),'実質公債費比率（分子）の構造'!M$53,NA())</f>
        <v>1674</v>
      </c>
      <c r="J50" s="176" t="e">
        <f>NA()</f>
        <v>#N/A</v>
      </c>
      <c r="K50" s="176" t="e">
        <f>NA()</f>
        <v>#N/A</v>
      </c>
      <c r="L50" s="176">
        <f>IF(ISNUMBER('実質公債費比率（分子）の構造'!N$53),'実質公債費比率（分子）の構造'!N$53,NA())</f>
        <v>1685</v>
      </c>
      <c r="M50" s="176" t="e">
        <f>NA()</f>
        <v>#N/A</v>
      </c>
      <c r="N50" s="176" t="e">
        <f>NA()</f>
        <v>#N/A</v>
      </c>
      <c r="O50" s="176">
        <f>IF(ISNUMBER('実質公債費比率（分子）の構造'!O$53),'実質公債費比率（分子）の構造'!O$53,NA())</f>
        <v>1621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22190</v>
      </c>
      <c r="E56" s="175"/>
      <c r="F56" s="175"/>
      <c r="G56" s="175">
        <f>'将来負担比率（分子）の構造'!J$52</f>
        <v>22623</v>
      </c>
      <c r="H56" s="175"/>
      <c r="I56" s="175"/>
      <c r="J56" s="175">
        <f>'将来負担比率（分子）の構造'!K$52</f>
        <v>22894</v>
      </c>
      <c r="K56" s="175"/>
      <c r="L56" s="175"/>
      <c r="M56" s="175">
        <f>'将来負担比率（分子）の構造'!L$52</f>
        <v>22966</v>
      </c>
      <c r="N56" s="175"/>
      <c r="O56" s="175"/>
      <c r="P56" s="175">
        <f>'将来負担比率（分子）の構造'!M$52</f>
        <v>23625</v>
      </c>
    </row>
    <row r="57" spans="1:16" x14ac:dyDescent="0.15">
      <c r="A57" s="175" t="s">
        <v>42</v>
      </c>
      <c r="B57" s="175"/>
      <c r="C57" s="175"/>
      <c r="D57" s="175">
        <f>'将来負担比率（分子）の構造'!I$51</f>
        <v>288</v>
      </c>
      <c r="E57" s="175"/>
      <c r="F57" s="175"/>
      <c r="G57" s="175">
        <f>'将来負担比率（分子）の構造'!J$51</f>
        <v>61</v>
      </c>
      <c r="H57" s="175"/>
      <c r="I57" s="175"/>
      <c r="J57" s="175">
        <f>'将来負担比率（分子）の構造'!K$51</f>
        <v>18</v>
      </c>
      <c r="K57" s="175"/>
      <c r="L57" s="175"/>
      <c r="M57" s="175">
        <f>'将来負担比率（分子）の構造'!L$51</f>
        <v>17</v>
      </c>
      <c r="N57" s="175"/>
      <c r="O57" s="175"/>
      <c r="P57" s="175">
        <f>'将来負担比率（分子）の構造'!M$51</f>
        <v>15</v>
      </c>
    </row>
    <row r="58" spans="1:16" x14ac:dyDescent="0.15">
      <c r="A58" s="175" t="s">
        <v>41</v>
      </c>
      <c r="B58" s="175"/>
      <c r="C58" s="175"/>
      <c r="D58" s="175">
        <f>'将来負担比率（分子）の構造'!I$50</f>
        <v>6310</v>
      </c>
      <c r="E58" s="175"/>
      <c r="F58" s="175"/>
      <c r="G58" s="175">
        <f>'将来負担比率（分子）の構造'!J$50</f>
        <v>7026</v>
      </c>
      <c r="H58" s="175"/>
      <c r="I58" s="175"/>
      <c r="J58" s="175">
        <f>'将来負担比率（分子）の構造'!K$50</f>
        <v>8538</v>
      </c>
      <c r="K58" s="175"/>
      <c r="L58" s="175"/>
      <c r="M58" s="175">
        <f>'将来負担比率（分子）の構造'!L$50</f>
        <v>9548</v>
      </c>
      <c r="N58" s="175"/>
      <c r="O58" s="175"/>
      <c r="P58" s="175">
        <f>'将来負担比率（分子）の構造'!M$50</f>
        <v>10105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2872</v>
      </c>
      <c r="C62" s="175"/>
      <c r="D62" s="175"/>
      <c r="E62" s="175">
        <f>'将来負担比率（分子）の構造'!J$45</f>
        <v>2857</v>
      </c>
      <c r="F62" s="175"/>
      <c r="G62" s="175"/>
      <c r="H62" s="175">
        <f>'将来負担比率（分子）の構造'!K$45</f>
        <v>3029</v>
      </c>
      <c r="I62" s="175"/>
      <c r="J62" s="175"/>
      <c r="K62" s="175">
        <f>'将来負担比率（分子）の構造'!L$45</f>
        <v>2990</v>
      </c>
      <c r="L62" s="175"/>
      <c r="M62" s="175"/>
      <c r="N62" s="175">
        <f>'将来負担比率（分子）の構造'!M$45</f>
        <v>2955</v>
      </c>
      <c r="O62" s="175"/>
      <c r="P62" s="175"/>
    </row>
    <row r="63" spans="1:16" x14ac:dyDescent="0.15">
      <c r="A63" s="175" t="s">
        <v>34</v>
      </c>
      <c r="B63" s="175">
        <f>'将来負担比率（分子）の構造'!I$44</f>
        <v>473</v>
      </c>
      <c r="C63" s="175"/>
      <c r="D63" s="175"/>
      <c r="E63" s="175">
        <f>'将来負担比率（分子）の構造'!J$44</f>
        <v>912</v>
      </c>
      <c r="F63" s="175"/>
      <c r="G63" s="175"/>
      <c r="H63" s="175">
        <f>'将来負担比率（分子）の構造'!K$44</f>
        <v>1762</v>
      </c>
      <c r="I63" s="175"/>
      <c r="J63" s="175"/>
      <c r="K63" s="175">
        <f>'将来負担比率（分子）の構造'!L$44</f>
        <v>3747</v>
      </c>
      <c r="L63" s="175"/>
      <c r="M63" s="175"/>
      <c r="N63" s="175">
        <f>'将来負担比率（分子）の構造'!M$44</f>
        <v>6660</v>
      </c>
      <c r="O63" s="175"/>
      <c r="P63" s="175"/>
    </row>
    <row r="64" spans="1:16" x14ac:dyDescent="0.15">
      <c r="A64" s="175" t="s">
        <v>33</v>
      </c>
      <c r="B64" s="175">
        <f>'将来負担比率（分子）の構造'!I$43</f>
        <v>6026</v>
      </c>
      <c r="C64" s="175"/>
      <c r="D64" s="175"/>
      <c r="E64" s="175">
        <f>'将来負担比率（分子）の構造'!J$43</f>
        <v>5445</v>
      </c>
      <c r="F64" s="175"/>
      <c r="G64" s="175"/>
      <c r="H64" s="175">
        <f>'将来負担比率（分子）の構造'!K$43</f>
        <v>5460</v>
      </c>
      <c r="I64" s="175"/>
      <c r="J64" s="175"/>
      <c r="K64" s="175">
        <f>'将来負担比率（分子）の構造'!L$43</f>
        <v>5599</v>
      </c>
      <c r="L64" s="175"/>
      <c r="M64" s="175"/>
      <c r="N64" s="175">
        <f>'将来負担比率（分子）の構造'!M$43</f>
        <v>5451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30822</v>
      </c>
      <c r="C66" s="175"/>
      <c r="D66" s="175"/>
      <c r="E66" s="175">
        <f>'将来負担比率（分子）の構造'!J$41</f>
        <v>30065</v>
      </c>
      <c r="F66" s="175"/>
      <c r="G66" s="175"/>
      <c r="H66" s="175">
        <f>'将来負担比率（分子）の構造'!K$41</f>
        <v>29035</v>
      </c>
      <c r="I66" s="175"/>
      <c r="J66" s="175"/>
      <c r="K66" s="175">
        <f>'将来負担比率（分子）の構造'!L$41</f>
        <v>27721</v>
      </c>
      <c r="L66" s="175"/>
      <c r="M66" s="175"/>
      <c r="N66" s="175">
        <f>'将来負担比率（分子）の構造'!M$41</f>
        <v>26427</v>
      </c>
      <c r="O66" s="175"/>
      <c r="P66" s="175"/>
    </row>
    <row r="67" spans="1:16" x14ac:dyDescent="0.15">
      <c r="A67" s="175" t="s">
        <v>71</v>
      </c>
      <c r="B67" s="175" t="e">
        <f>NA()</f>
        <v>#N/A</v>
      </c>
      <c r="C67" s="175">
        <f>IF(ISNUMBER('将来負担比率（分子）の構造'!I$53), IF('将来負担比率（分子）の構造'!I$53 &lt; 0, 0, '将来負担比率（分子）の構造'!I$53), NA())</f>
        <v>11406</v>
      </c>
      <c r="D67" s="175" t="e">
        <f>NA()</f>
        <v>#N/A</v>
      </c>
      <c r="E67" s="175" t="e">
        <f>NA()</f>
        <v>#N/A</v>
      </c>
      <c r="F67" s="175">
        <f>IF(ISNUMBER('将来負担比率（分子）の構造'!J$53), IF('将来負担比率（分子）の構造'!J$53 &lt; 0, 0, '将来負担比率（分子）の構造'!J$53), NA())</f>
        <v>9569</v>
      </c>
      <c r="G67" s="175" t="e">
        <f>NA()</f>
        <v>#N/A</v>
      </c>
      <c r="H67" s="175" t="e">
        <f>NA()</f>
        <v>#N/A</v>
      </c>
      <c r="I67" s="175">
        <f>IF(ISNUMBER('将来負担比率（分子）の構造'!K$53), IF('将来負担比率（分子）の構造'!K$53 &lt; 0, 0, '将来負担比率（分子）の構造'!K$53), NA())</f>
        <v>7835</v>
      </c>
      <c r="J67" s="175" t="e">
        <f>NA()</f>
        <v>#N/A</v>
      </c>
      <c r="K67" s="175" t="e">
        <f>NA()</f>
        <v>#N/A</v>
      </c>
      <c r="L67" s="175">
        <f>IF(ISNUMBER('将来負担比率（分子）の構造'!L$53), IF('将来負担比率（分子）の構造'!L$53 &lt; 0, 0, '将来負担比率（分子）の構造'!L$53), NA())</f>
        <v>7526</v>
      </c>
      <c r="M67" s="175" t="e">
        <f>NA()</f>
        <v>#N/A</v>
      </c>
      <c r="N67" s="175" t="e">
        <f>NA()</f>
        <v>#N/A</v>
      </c>
      <c r="O67" s="175">
        <f>IF(ISNUMBER('将来負担比率（分子）の構造'!M$53), IF('将来負担比率（分子）の構造'!M$53 &lt; 0, 0, '将来負担比率（分子）の構造'!M$53), NA())</f>
        <v>7748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2044</v>
      </c>
      <c r="C72" s="179">
        <f>基金残高に係る経年分析!G55</f>
        <v>2420</v>
      </c>
      <c r="D72" s="179">
        <f>基金残高に係る経年分析!H55</f>
        <v>2727</v>
      </c>
    </row>
    <row r="73" spans="1:16" x14ac:dyDescent="0.15">
      <c r="A73" s="178" t="s">
        <v>74</v>
      </c>
      <c r="B73" s="179">
        <f>基金残高に係る経年分析!F56</f>
        <v>257</v>
      </c>
      <c r="C73" s="179">
        <f>基金残高に係る経年分析!G56</f>
        <v>244</v>
      </c>
      <c r="D73" s="179">
        <f>基金残高に係る経年分析!H56</f>
        <v>319</v>
      </c>
    </row>
    <row r="74" spans="1:16" x14ac:dyDescent="0.15">
      <c r="A74" s="178" t="s">
        <v>75</v>
      </c>
      <c r="B74" s="179">
        <f>基金残高に係る経年分析!F57</f>
        <v>4698</v>
      </c>
      <c r="C74" s="179">
        <f>基金残高に係る経年分析!G57</f>
        <v>5414</v>
      </c>
      <c r="D74" s="179">
        <f>基金残高に係る経年分析!H57</f>
        <v>5835</v>
      </c>
    </row>
  </sheetData>
  <sheetProtection algorithmName="SHA-512" hashValue="AlH0KziQ/pGg6rUe7iLO5wkdd0S1lS1gYjCgMJ1pkK6ITb/aVniuRgIDvJYdkG8ucv/3HJCHz84mmDf7Rv6RQQ==" saltValue="0CTk5UqIdfkpX1DQ08p0C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214</v>
      </c>
      <c r="C5" s="646"/>
      <c r="D5" s="646"/>
      <c r="E5" s="646"/>
      <c r="F5" s="646"/>
      <c r="G5" s="646"/>
      <c r="H5" s="646"/>
      <c r="I5" s="646"/>
      <c r="J5" s="646"/>
      <c r="K5" s="646"/>
      <c r="L5" s="646"/>
      <c r="M5" s="646"/>
      <c r="N5" s="646"/>
      <c r="O5" s="646"/>
      <c r="P5" s="646"/>
      <c r="Q5" s="647"/>
      <c r="R5" s="648">
        <v>9570904</v>
      </c>
      <c r="S5" s="649"/>
      <c r="T5" s="649"/>
      <c r="U5" s="649"/>
      <c r="V5" s="649"/>
      <c r="W5" s="649"/>
      <c r="X5" s="649"/>
      <c r="Y5" s="650"/>
      <c r="Z5" s="651">
        <v>32.6</v>
      </c>
      <c r="AA5" s="651"/>
      <c r="AB5" s="651"/>
      <c r="AC5" s="651"/>
      <c r="AD5" s="652">
        <v>9570904</v>
      </c>
      <c r="AE5" s="652"/>
      <c r="AF5" s="652"/>
      <c r="AG5" s="652"/>
      <c r="AH5" s="652"/>
      <c r="AI5" s="652"/>
      <c r="AJ5" s="652"/>
      <c r="AK5" s="652"/>
      <c r="AL5" s="653">
        <v>56.4</v>
      </c>
      <c r="AM5" s="654"/>
      <c r="AN5" s="654"/>
      <c r="AO5" s="655"/>
      <c r="AP5" s="645" t="s">
        <v>215</v>
      </c>
      <c r="AQ5" s="646"/>
      <c r="AR5" s="646"/>
      <c r="AS5" s="646"/>
      <c r="AT5" s="646"/>
      <c r="AU5" s="646"/>
      <c r="AV5" s="646"/>
      <c r="AW5" s="646"/>
      <c r="AX5" s="646"/>
      <c r="AY5" s="646"/>
      <c r="AZ5" s="646"/>
      <c r="BA5" s="646"/>
      <c r="BB5" s="646"/>
      <c r="BC5" s="646"/>
      <c r="BD5" s="646"/>
      <c r="BE5" s="646"/>
      <c r="BF5" s="647"/>
      <c r="BG5" s="659">
        <v>9570904</v>
      </c>
      <c r="BH5" s="660"/>
      <c r="BI5" s="660"/>
      <c r="BJ5" s="660"/>
      <c r="BK5" s="660"/>
      <c r="BL5" s="660"/>
      <c r="BM5" s="660"/>
      <c r="BN5" s="661"/>
      <c r="BO5" s="662">
        <v>100</v>
      </c>
      <c r="BP5" s="662"/>
      <c r="BQ5" s="662"/>
      <c r="BR5" s="662"/>
      <c r="BS5" s="663">
        <v>71129</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178532</v>
      </c>
      <c r="S6" s="660"/>
      <c r="T6" s="660"/>
      <c r="U6" s="660"/>
      <c r="V6" s="660"/>
      <c r="W6" s="660"/>
      <c r="X6" s="660"/>
      <c r="Y6" s="661"/>
      <c r="Z6" s="662">
        <v>0.6</v>
      </c>
      <c r="AA6" s="662"/>
      <c r="AB6" s="662"/>
      <c r="AC6" s="662"/>
      <c r="AD6" s="663">
        <v>178532</v>
      </c>
      <c r="AE6" s="663"/>
      <c r="AF6" s="663"/>
      <c r="AG6" s="663"/>
      <c r="AH6" s="663"/>
      <c r="AI6" s="663"/>
      <c r="AJ6" s="663"/>
      <c r="AK6" s="663"/>
      <c r="AL6" s="664">
        <v>1.1000000000000001</v>
      </c>
      <c r="AM6" s="665"/>
      <c r="AN6" s="665"/>
      <c r="AO6" s="666"/>
      <c r="AP6" s="656" t="s">
        <v>220</v>
      </c>
      <c r="AQ6" s="657"/>
      <c r="AR6" s="657"/>
      <c r="AS6" s="657"/>
      <c r="AT6" s="657"/>
      <c r="AU6" s="657"/>
      <c r="AV6" s="657"/>
      <c r="AW6" s="657"/>
      <c r="AX6" s="657"/>
      <c r="AY6" s="657"/>
      <c r="AZ6" s="657"/>
      <c r="BA6" s="657"/>
      <c r="BB6" s="657"/>
      <c r="BC6" s="657"/>
      <c r="BD6" s="657"/>
      <c r="BE6" s="657"/>
      <c r="BF6" s="658"/>
      <c r="BG6" s="659">
        <v>9570904</v>
      </c>
      <c r="BH6" s="660"/>
      <c r="BI6" s="660"/>
      <c r="BJ6" s="660"/>
      <c r="BK6" s="660"/>
      <c r="BL6" s="660"/>
      <c r="BM6" s="660"/>
      <c r="BN6" s="661"/>
      <c r="BO6" s="662">
        <v>100</v>
      </c>
      <c r="BP6" s="662"/>
      <c r="BQ6" s="662"/>
      <c r="BR6" s="662"/>
      <c r="BS6" s="663">
        <v>71129</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215256</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215256</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5369</v>
      </c>
      <c r="S7" s="660"/>
      <c r="T7" s="660"/>
      <c r="U7" s="660"/>
      <c r="V7" s="660"/>
      <c r="W7" s="660"/>
      <c r="X7" s="660"/>
      <c r="Y7" s="661"/>
      <c r="Z7" s="662">
        <v>0</v>
      </c>
      <c r="AA7" s="662"/>
      <c r="AB7" s="662"/>
      <c r="AC7" s="662"/>
      <c r="AD7" s="663">
        <v>5369</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5191204</v>
      </c>
      <c r="BH7" s="660"/>
      <c r="BI7" s="660"/>
      <c r="BJ7" s="660"/>
      <c r="BK7" s="660"/>
      <c r="BL7" s="660"/>
      <c r="BM7" s="660"/>
      <c r="BN7" s="661"/>
      <c r="BO7" s="662">
        <v>54.2</v>
      </c>
      <c r="BP7" s="662"/>
      <c r="BQ7" s="662"/>
      <c r="BR7" s="662"/>
      <c r="BS7" s="663">
        <v>71129</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2620003</v>
      </c>
      <c r="CS7" s="660"/>
      <c r="CT7" s="660"/>
      <c r="CU7" s="660"/>
      <c r="CV7" s="660"/>
      <c r="CW7" s="660"/>
      <c r="CX7" s="660"/>
      <c r="CY7" s="661"/>
      <c r="CZ7" s="662">
        <v>9.1999999999999993</v>
      </c>
      <c r="DA7" s="662"/>
      <c r="DB7" s="662"/>
      <c r="DC7" s="662"/>
      <c r="DD7" s="668">
        <v>268094</v>
      </c>
      <c r="DE7" s="660"/>
      <c r="DF7" s="660"/>
      <c r="DG7" s="660"/>
      <c r="DH7" s="660"/>
      <c r="DI7" s="660"/>
      <c r="DJ7" s="660"/>
      <c r="DK7" s="660"/>
      <c r="DL7" s="660"/>
      <c r="DM7" s="660"/>
      <c r="DN7" s="660"/>
      <c r="DO7" s="660"/>
      <c r="DP7" s="661"/>
      <c r="DQ7" s="668">
        <v>2061311</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151087</v>
      </c>
      <c r="S8" s="660"/>
      <c r="T8" s="660"/>
      <c r="U8" s="660"/>
      <c r="V8" s="660"/>
      <c r="W8" s="660"/>
      <c r="X8" s="660"/>
      <c r="Y8" s="661"/>
      <c r="Z8" s="662">
        <v>0.5</v>
      </c>
      <c r="AA8" s="662"/>
      <c r="AB8" s="662"/>
      <c r="AC8" s="662"/>
      <c r="AD8" s="663">
        <v>151087</v>
      </c>
      <c r="AE8" s="663"/>
      <c r="AF8" s="663"/>
      <c r="AG8" s="663"/>
      <c r="AH8" s="663"/>
      <c r="AI8" s="663"/>
      <c r="AJ8" s="663"/>
      <c r="AK8" s="663"/>
      <c r="AL8" s="664">
        <v>0.9</v>
      </c>
      <c r="AM8" s="665"/>
      <c r="AN8" s="665"/>
      <c r="AO8" s="666"/>
      <c r="AP8" s="656" t="s">
        <v>226</v>
      </c>
      <c r="AQ8" s="657"/>
      <c r="AR8" s="657"/>
      <c r="AS8" s="657"/>
      <c r="AT8" s="657"/>
      <c r="AU8" s="657"/>
      <c r="AV8" s="657"/>
      <c r="AW8" s="657"/>
      <c r="AX8" s="657"/>
      <c r="AY8" s="657"/>
      <c r="AZ8" s="657"/>
      <c r="BA8" s="657"/>
      <c r="BB8" s="657"/>
      <c r="BC8" s="657"/>
      <c r="BD8" s="657"/>
      <c r="BE8" s="657"/>
      <c r="BF8" s="658"/>
      <c r="BG8" s="659">
        <v>135306</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12939131</v>
      </c>
      <c r="CS8" s="660"/>
      <c r="CT8" s="660"/>
      <c r="CU8" s="660"/>
      <c r="CV8" s="660"/>
      <c r="CW8" s="660"/>
      <c r="CX8" s="660"/>
      <c r="CY8" s="661"/>
      <c r="CZ8" s="662">
        <v>45.3</v>
      </c>
      <c r="DA8" s="662"/>
      <c r="DB8" s="662"/>
      <c r="DC8" s="662"/>
      <c r="DD8" s="668">
        <v>230998</v>
      </c>
      <c r="DE8" s="660"/>
      <c r="DF8" s="660"/>
      <c r="DG8" s="660"/>
      <c r="DH8" s="660"/>
      <c r="DI8" s="660"/>
      <c r="DJ8" s="660"/>
      <c r="DK8" s="660"/>
      <c r="DL8" s="660"/>
      <c r="DM8" s="660"/>
      <c r="DN8" s="660"/>
      <c r="DO8" s="660"/>
      <c r="DP8" s="661"/>
      <c r="DQ8" s="668">
        <v>6775120</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165736</v>
      </c>
      <c r="S9" s="660"/>
      <c r="T9" s="660"/>
      <c r="U9" s="660"/>
      <c r="V9" s="660"/>
      <c r="W9" s="660"/>
      <c r="X9" s="660"/>
      <c r="Y9" s="661"/>
      <c r="Z9" s="662">
        <v>0.6</v>
      </c>
      <c r="AA9" s="662"/>
      <c r="AB9" s="662"/>
      <c r="AC9" s="662"/>
      <c r="AD9" s="663">
        <v>165736</v>
      </c>
      <c r="AE9" s="663"/>
      <c r="AF9" s="663"/>
      <c r="AG9" s="663"/>
      <c r="AH9" s="663"/>
      <c r="AI9" s="663"/>
      <c r="AJ9" s="663"/>
      <c r="AK9" s="663"/>
      <c r="AL9" s="664">
        <v>1</v>
      </c>
      <c r="AM9" s="665"/>
      <c r="AN9" s="665"/>
      <c r="AO9" s="666"/>
      <c r="AP9" s="656" t="s">
        <v>229</v>
      </c>
      <c r="AQ9" s="657"/>
      <c r="AR9" s="657"/>
      <c r="AS9" s="657"/>
      <c r="AT9" s="657"/>
      <c r="AU9" s="657"/>
      <c r="AV9" s="657"/>
      <c r="AW9" s="657"/>
      <c r="AX9" s="657"/>
      <c r="AY9" s="657"/>
      <c r="AZ9" s="657"/>
      <c r="BA9" s="657"/>
      <c r="BB9" s="657"/>
      <c r="BC9" s="657"/>
      <c r="BD9" s="657"/>
      <c r="BE9" s="657"/>
      <c r="BF9" s="658"/>
      <c r="BG9" s="659">
        <v>4679829</v>
      </c>
      <c r="BH9" s="660"/>
      <c r="BI9" s="660"/>
      <c r="BJ9" s="660"/>
      <c r="BK9" s="660"/>
      <c r="BL9" s="660"/>
      <c r="BM9" s="660"/>
      <c r="BN9" s="661"/>
      <c r="BO9" s="662">
        <v>48.9</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2225706</v>
      </c>
      <c r="CS9" s="660"/>
      <c r="CT9" s="660"/>
      <c r="CU9" s="660"/>
      <c r="CV9" s="660"/>
      <c r="CW9" s="660"/>
      <c r="CX9" s="660"/>
      <c r="CY9" s="661"/>
      <c r="CZ9" s="662">
        <v>7.8</v>
      </c>
      <c r="DA9" s="662"/>
      <c r="DB9" s="662"/>
      <c r="DC9" s="662"/>
      <c r="DD9" s="668">
        <v>161486</v>
      </c>
      <c r="DE9" s="660"/>
      <c r="DF9" s="660"/>
      <c r="DG9" s="660"/>
      <c r="DH9" s="660"/>
      <c r="DI9" s="660"/>
      <c r="DJ9" s="660"/>
      <c r="DK9" s="660"/>
      <c r="DL9" s="660"/>
      <c r="DM9" s="660"/>
      <c r="DN9" s="660"/>
      <c r="DO9" s="660"/>
      <c r="DP9" s="661"/>
      <c r="DQ9" s="668">
        <v>1844116</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126572</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v>1586406</v>
      </c>
      <c r="S11" s="660"/>
      <c r="T11" s="660"/>
      <c r="U11" s="660"/>
      <c r="V11" s="660"/>
      <c r="W11" s="660"/>
      <c r="X11" s="660"/>
      <c r="Y11" s="661"/>
      <c r="Z11" s="664">
        <v>5.4</v>
      </c>
      <c r="AA11" s="665"/>
      <c r="AB11" s="665"/>
      <c r="AC11" s="671"/>
      <c r="AD11" s="668">
        <v>1586406</v>
      </c>
      <c r="AE11" s="660"/>
      <c r="AF11" s="660"/>
      <c r="AG11" s="660"/>
      <c r="AH11" s="660"/>
      <c r="AI11" s="660"/>
      <c r="AJ11" s="660"/>
      <c r="AK11" s="661"/>
      <c r="AL11" s="664">
        <v>9.3000000000000007</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249497</v>
      </c>
      <c r="BH11" s="660"/>
      <c r="BI11" s="660"/>
      <c r="BJ11" s="660"/>
      <c r="BK11" s="660"/>
      <c r="BL11" s="660"/>
      <c r="BM11" s="660"/>
      <c r="BN11" s="661"/>
      <c r="BO11" s="662">
        <v>2.6</v>
      </c>
      <c r="BP11" s="662"/>
      <c r="BQ11" s="662"/>
      <c r="BR11" s="662"/>
      <c r="BS11" s="663">
        <v>71129</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245783</v>
      </c>
      <c r="CS11" s="660"/>
      <c r="CT11" s="660"/>
      <c r="CU11" s="660"/>
      <c r="CV11" s="660"/>
      <c r="CW11" s="660"/>
      <c r="CX11" s="660"/>
      <c r="CY11" s="661"/>
      <c r="CZ11" s="662">
        <v>0.9</v>
      </c>
      <c r="DA11" s="662"/>
      <c r="DB11" s="662"/>
      <c r="DC11" s="662"/>
      <c r="DD11" s="668">
        <v>146945</v>
      </c>
      <c r="DE11" s="660"/>
      <c r="DF11" s="660"/>
      <c r="DG11" s="660"/>
      <c r="DH11" s="660"/>
      <c r="DI11" s="660"/>
      <c r="DJ11" s="660"/>
      <c r="DK11" s="660"/>
      <c r="DL11" s="660"/>
      <c r="DM11" s="660"/>
      <c r="DN11" s="660"/>
      <c r="DO11" s="660"/>
      <c r="DP11" s="661"/>
      <c r="DQ11" s="668">
        <v>90392</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3838982</v>
      </c>
      <c r="BH12" s="660"/>
      <c r="BI12" s="660"/>
      <c r="BJ12" s="660"/>
      <c r="BK12" s="660"/>
      <c r="BL12" s="660"/>
      <c r="BM12" s="660"/>
      <c r="BN12" s="661"/>
      <c r="BO12" s="662">
        <v>40.1</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349780</v>
      </c>
      <c r="CS12" s="660"/>
      <c r="CT12" s="660"/>
      <c r="CU12" s="660"/>
      <c r="CV12" s="660"/>
      <c r="CW12" s="660"/>
      <c r="CX12" s="660"/>
      <c r="CY12" s="661"/>
      <c r="CZ12" s="662">
        <v>1.2</v>
      </c>
      <c r="DA12" s="662"/>
      <c r="DB12" s="662"/>
      <c r="DC12" s="662"/>
      <c r="DD12" s="668">
        <v>1374</v>
      </c>
      <c r="DE12" s="660"/>
      <c r="DF12" s="660"/>
      <c r="DG12" s="660"/>
      <c r="DH12" s="660"/>
      <c r="DI12" s="660"/>
      <c r="DJ12" s="660"/>
      <c r="DK12" s="660"/>
      <c r="DL12" s="660"/>
      <c r="DM12" s="660"/>
      <c r="DN12" s="660"/>
      <c r="DO12" s="660"/>
      <c r="DP12" s="661"/>
      <c r="DQ12" s="668">
        <v>348380</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3838925</v>
      </c>
      <c r="BH13" s="660"/>
      <c r="BI13" s="660"/>
      <c r="BJ13" s="660"/>
      <c r="BK13" s="660"/>
      <c r="BL13" s="660"/>
      <c r="BM13" s="660"/>
      <c r="BN13" s="661"/>
      <c r="BO13" s="662">
        <v>40.1</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2123735</v>
      </c>
      <c r="CS13" s="660"/>
      <c r="CT13" s="660"/>
      <c r="CU13" s="660"/>
      <c r="CV13" s="660"/>
      <c r="CW13" s="660"/>
      <c r="CX13" s="660"/>
      <c r="CY13" s="661"/>
      <c r="CZ13" s="662">
        <v>7.4</v>
      </c>
      <c r="DA13" s="662"/>
      <c r="DB13" s="662"/>
      <c r="DC13" s="662"/>
      <c r="DD13" s="668">
        <v>1126953</v>
      </c>
      <c r="DE13" s="660"/>
      <c r="DF13" s="660"/>
      <c r="DG13" s="660"/>
      <c r="DH13" s="660"/>
      <c r="DI13" s="660"/>
      <c r="DJ13" s="660"/>
      <c r="DK13" s="660"/>
      <c r="DL13" s="660"/>
      <c r="DM13" s="660"/>
      <c r="DN13" s="660"/>
      <c r="DO13" s="660"/>
      <c r="DP13" s="661"/>
      <c r="DQ13" s="668">
        <v>1203757</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v>4101</v>
      </c>
      <c r="S14" s="660"/>
      <c r="T14" s="660"/>
      <c r="U14" s="660"/>
      <c r="V14" s="660"/>
      <c r="W14" s="660"/>
      <c r="X14" s="660"/>
      <c r="Y14" s="661"/>
      <c r="Z14" s="662">
        <v>0</v>
      </c>
      <c r="AA14" s="662"/>
      <c r="AB14" s="662"/>
      <c r="AC14" s="662"/>
      <c r="AD14" s="663">
        <v>4101</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199217</v>
      </c>
      <c r="BH14" s="660"/>
      <c r="BI14" s="660"/>
      <c r="BJ14" s="660"/>
      <c r="BK14" s="660"/>
      <c r="BL14" s="660"/>
      <c r="BM14" s="660"/>
      <c r="BN14" s="661"/>
      <c r="BO14" s="662">
        <v>2.1</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898931</v>
      </c>
      <c r="CS14" s="660"/>
      <c r="CT14" s="660"/>
      <c r="CU14" s="660"/>
      <c r="CV14" s="660"/>
      <c r="CW14" s="660"/>
      <c r="CX14" s="660"/>
      <c r="CY14" s="661"/>
      <c r="CZ14" s="662">
        <v>3.1</v>
      </c>
      <c r="DA14" s="662"/>
      <c r="DB14" s="662"/>
      <c r="DC14" s="662"/>
      <c r="DD14" s="668">
        <v>8141</v>
      </c>
      <c r="DE14" s="660"/>
      <c r="DF14" s="660"/>
      <c r="DG14" s="660"/>
      <c r="DH14" s="660"/>
      <c r="DI14" s="660"/>
      <c r="DJ14" s="660"/>
      <c r="DK14" s="660"/>
      <c r="DL14" s="660"/>
      <c r="DM14" s="660"/>
      <c r="DN14" s="660"/>
      <c r="DO14" s="660"/>
      <c r="DP14" s="661"/>
      <c r="DQ14" s="668">
        <v>856818</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341501</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4017654</v>
      </c>
      <c r="CS15" s="660"/>
      <c r="CT15" s="660"/>
      <c r="CU15" s="660"/>
      <c r="CV15" s="660"/>
      <c r="CW15" s="660"/>
      <c r="CX15" s="660"/>
      <c r="CY15" s="661"/>
      <c r="CZ15" s="662">
        <v>14.1</v>
      </c>
      <c r="DA15" s="662"/>
      <c r="DB15" s="662"/>
      <c r="DC15" s="662"/>
      <c r="DD15" s="668">
        <v>680666</v>
      </c>
      <c r="DE15" s="660"/>
      <c r="DF15" s="660"/>
      <c r="DG15" s="660"/>
      <c r="DH15" s="660"/>
      <c r="DI15" s="660"/>
      <c r="DJ15" s="660"/>
      <c r="DK15" s="660"/>
      <c r="DL15" s="660"/>
      <c r="DM15" s="660"/>
      <c r="DN15" s="660"/>
      <c r="DO15" s="660"/>
      <c r="DP15" s="661"/>
      <c r="DQ15" s="668">
        <v>2538871</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v>30047</v>
      </c>
      <c r="S16" s="660"/>
      <c r="T16" s="660"/>
      <c r="U16" s="660"/>
      <c r="V16" s="660"/>
      <c r="W16" s="660"/>
      <c r="X16" s="660"/>
      <c r="Y16" s="661"/>
      <c r="Z16" s="662">
        <v>0.1</v>
      </c>
      <c r="AA16" s="662"/>
      <c r="AB16" s="662"/>
      <c r="AC16" s="662"/>
      <c r="AD16" s="663">
        <v>30047</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6888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488</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66073</v>
      </c>
      <c r="S17" s="660"/>
      <c r="T17" s="660"/>
      <c r="U17" s="660"/>
      <c r="V17" s="660"/>
      <c r="W17" s="660"/>
      <c r="X17" s="660"/>
      <c r="Y17" s="661"/>
      <c r="Z17" s="662">
        <v>0.2</v>
      </c>
      <c r="AA17" s="662"/>
      <c r="AB17" s="662"/>
      <c r="AC17" s="662"/>
      <c r="AD17" s="663">
        <v>66073</v>
      </c>
      <c r="AE17" s="663"/>
      <c r="AF17" s="663"/>
      <c r="AG17" s="663"/>
      <c r="AH17" s="663"/>
      <c r="AI17" s="663"/>
      <c r="AJ17" s="663"/>
      <c r="AK17" s="663"/>
      <c r="AL17" s="664">
        <v>0.4</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2933939</v>
      </c>
      <c r="CS17" s="660"/>
      <c r="CT17" s="660"/>
      <c r="CU17" s="660"/>
      <c r="CV17" s="660"/>
      <c r="CW17" s="660"/>
      <c r="CX17" s="660"/>
      <c r="CY17" s="661"/>
      <c r="CZ17" s="662">
        <v>10.3</v>
      </c>
      <c r="DA17" s="662"/>
      <c r="DB17" s="662"/>
      <c r="DC17" s="662"/>
      <c r="DD17" s="668" t="s">
        <v>122</v>
      </c>
      <c r="DE17" s="660"/>
      <c r="DF17" s="660"/>
      <c r="DG17" s="660"/>
      <c r="DH17" s="660"/>
      <c r="DI17" s="660"/>
      <c r="DJ17" s="660"/>
      <c r="DK17" s="660"/>
      <c r="DL17" s="660"/>
      <c r="DM17" s="660"/>
      <c r="DN17" s="660"/>
      <c r="DO17" s="660"/>
      <c r="DP17" s="661"/>
      <c r="DQ17" s="668">
        <v>2927865</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97140</v>
      </c>
      <c r="S18" s="660"/>
      <c r="T18" s="660"/>
      <c r="U18" s="660"/>
      <c r="V18" s="660"/>
      <c r="W18" s="660"/>
      <c r="X18" s="660"/>
      <c r="Y18" s="661"/>
      <c r="Z18" s="662">
        <v>0.3</v>
      </c>
      <c r="AA18" s="662"/>
      <c r="AB18" s="662"/>
      <c r="AC18" s="662"/>
      <c r="AD18" s="663">
        <v>97140</v>
      </c>
      <c r="AE18" s="663"/>
      <c r="AF18" s="663"/>
      <c r="AG18" s="663"/>
      <c r="AH18" s="663"/>
      <c r="AI18" s="663"/>
      <c r="AJ18" s="663"/>
      <c r="AK18" s="663"/>
      <c r="AL18" s="664">
        <v>0.6</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92651</v>
      </c>
      <c r="S19" s="660"/>
      <c r="T19" s="660"/>
      <c r="U19" s="660"/>
      <c r="V19" s="660"/>
      <c r="W19" s="660"/>
      <c r="X19" s="660"/>
      <c r="Y19" s="661"/>
      <c r="Z19" s="662">
        <v>0.3</v>
      </c>
      <c r="AA19" s="662"/>
      <c r="AB19" s="662"/>
      <c r="AC19" s="662"/>
      <c r="AD19" s="663">
        <v>92651</v>
      </c>
      <c r="AE19" s="663"/>
      <c r="AF19" s="663"/>
      <c r="AG19" s="663"/>
      <c r="AH19" s="663"/>
      <c r="AI19" s="663"/>
      <c r="AJ19" s="663"/>
      <c r="AK19" s="663"/>
      <c r="AL19" s="664">
        <v>0.5</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261</v>
      </c>
      <c r="C20" s="673"/>
      <c r="D20" s="673"/>
      <c r="E20" s="673"/>
      <c r="F20" s="673"/>
      <c r="G20" s="673"/>
      <c r="H20" s="673"/>
      <c r="I20" s="673"/>
      <c r="J20" s="673"/>
      <c r="K20" s="673"/>
      <c r="L20" s="673"/>
      <c r="M20" s="673"/>
      <c r="N20" s="673"/>
      <c r="O20" s="673"/>
      <c r="P20" s="673"/>
      <c r="Q20" s="674"/>
      <c r="R20" s="659">
        <v>4489</v>
      </c>
      <c r="S20" s="660"/>
      <c r="T20" s="660"/>
      <c r="U20" s="660"/>
      <c r="V20" s="660"/>
      <c r="W20" s="660"/>
      <c r="X20" s="660"/>
      <c r="Y20" s="661"/>
      <c r="Z20" s="662">
        <v>0</v>
      </c>
      <c r="AA20" s="662"/>
      <c r="AB20" s="662"/>
      <c r="AC20" s="662"/>
      <c r="AD20" s="663">
        <v>4489</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28576806</v>
      </c>
      <c r="CS20" s="660"/>
      <c r="CT20" s="660"/>
      <c r="CU20" s="660"/>
      <c r="CV20" s="660"/>
      <c r="CW20" s="660"/>
      <c r="CX20" s="660"/>
      <c r="CY20" s="661"/>
      <c r="CZ20" s="662">
        <v>100</v>
      </c>
      <c r="DA20" s="662"/>
      <c r="DB20" s="662"/>
      <c r="DC20" s="662"/>
      <c r="DD20" s="668">
        <v>2624657</v>
      </c>
      <c r="DE20" s="660"/>
      <c r="DF20" s="660"/>
      <c r="DG20" s="660"/>
      <c r="DH20" s="660"/>
      <c r="DI20" s="660"/>
      <c r="DJ20" s="660"/>
      <c r="DK20" s="660"/>
      <c r="DL20" s="660"/>
      <c r="DM20" s="660"/>
      <c r="DN20" s="660"/>
      <c r="DO20" s="660"/>
      <c r="DP20" s="661"/>
      <c r="DQ20" s="668">
        <v>18862374</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v>5689254</v>
      </c>
      <c r="S21" s="660"/>
      <c r="T21" s="660"/>
      <c r="U21" s="660"/>
      <c r="V21" s="660"/>
      <c r="W21" s="660"/>
      <c r="X21" s="660"/>
      <c r="Y21" s="661"/>
      <c r="Z21" s="662">
        <v>19.399999999999999</v>
      </c>
      <c r="AA21" s="662"/>
      <c r="AB21" s="662"/>
      <c r="AC21" s="662"/>
      <c r="AD21" s="663">
        <v>5009256</v>
      </c>
      <c r="AE21" s="663"/>
      <c r="AF21" s="663"/>
      <c r="AG21" s="663"/>
      <c r="AH21" s="663"/>
      <c r="AI21" s="663"/>
      <c r="AJ21" s="663"/>
      <c r="AK21" s="663"/>
      <c r="AL21" s="664">
        <v>29.5</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266</v>
      </c>
      <c r="C22" s="657"/>
      <c r="D22" s="657"/>
      <c r="E22" s="657"/>
      <c r="F22" s="657"/>
      <c r="G22" s="657"/>
      <c r="H22" s="657"/>
      <c r="I22" s="657"/>
      <c r="J22" s="657"/>
      <c r="K22" s="657"/>
      <c r="L22" s="657"/>
      <c r="M22" s="657"/>
      <c r="N22" s="657"/>
      <c r="O22" s="657"/>
      <c r="P22" s="657"/>
      <c r="Q22" s="658"/>
      <c r="R22" s="659">
        <v>5009256</v>
      </c>
      <c r="S22" s="660"/>
      <c r="T22" s="660"/>
      <c r="U22" s="660"/>
      <c r="V22" s="660"/>
      <c r="W22" s="660"/>
      <c r="X22" s="660"/>
      <c r="Y22" s="661"/>
      <c r="Z22" s="662">
        <v>17.100000000000001</v>
      </c>
      <c r="AA22" s="662"/>
      <c r="AB22" s="662"/>
      <c r="AC22" s="662"/>
      <c r="AD22" s="663">
        <v>5009256</v>
      </c>
      <c r="AE22" s="663"/>
      <c r="AF22" s="663"/>
      <c r="AG22" s="663"/>
      <c r="AH22" s="663"/>
      <c r="AI22" s="663"/>
      <c r="AJ22" s="663"/>
      <c r="AK22" s="663"/>
      <c r="AL22" s="664">
        <v>29.5</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679998</v>
      </c>
      <c r="S23" s="660"/>
      <c r="T23" s="660"/>
      <c r="U23" s="660"/>
      <c r="V23" s="660"/>
      <c r="W23" s="660"/>
      <c r="X23" s="660"/>
      <c r="Y23" s="661"/>
      <c r="Z23" s="662">
        <v>2.2999999999999998</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15466462</v>
      </c>
      <c r="CS24" s="649"/>
      <c r="CT24" s="649"/>
      <c r="CU24" s="649"/>
      <c r="CV24" s="649"/>
      <c r="CW24" s="649"/>
      <c r="CX24" s="649"/>
      <c r="CY24" s="650"/>
      <c r="CZ24" s="653">
        <v>54.1</v>
      </c>
      <c r="DA24" s="654"/>
      <c r="DB24" s="654"/>
      <c r="DC24" s="670"/>
      <c r="DD24" s="694">
        <v>9856891</v>
      </c>
      <c r="DE24" s="649"/>
      <c r="DF24" s="649"/>
      <c r="DG24" s="649"/>
      <c r="DH24" s="649"/>
      <c r="DI24" s="649"/>
      <c r="DJ24" s="649"/>
      <c r="DK24" s="650"/>
      <c r="DL24" s="694">
        <v>8944377</v>
      </c>
      <c r="DM24" s="649"/>
      <c r="DN24" s="649"/>
      <c r="DO24" s="649"/>
      <c r="DP24" s="649"/>
      <c r="DQ24" s="649"/>
      <c r="DR24" s="649"/>
      <c r="DS24" s="649"/>
      <c r="DT24" s="649"/>
      <c r="DU24" s="649"/>
      <c r="DV24" s="650"/>
      <c r="DW24" s="653">
        <v>52.2</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17544649</v>
      </c>
      <c r="S25" s="660"/>
      <c r="T25" s="660"/>
      <c r="U25" s="660"/>
      <c r="V25" s="660"/>
      <c r="W25" s="660"/>
      <c r="X25" s="660"/>
      <c r="Y25" s="661"/>
      <c r="Z25" s="662">
        <v>59.8</v>
      </c>
      <c r="AA25" s="662"/>
      <c r="AB25" s="662"/>
      <c r="AC25" s="662"/>
      <c r="AD25" s="663">
        <v>16864651</v>
      </c>
      <c r="AE25" s="663"/>
      <c r="AF25" s="663"/>
      <c r="AG25" s="663"/>
      <c r="AH25" s="663"/>
      <c r="AI25" s="663"/>
      <c r="AJ25" s="663"/>
      <c r="AK25" s="663"/>
      <c r="AL25" s="664">
        <v>99.3</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4200355</v>
      </c>
      <c r="CS25" s="691"/>
      <c r="CT25" s="691"/>
      <c r="CU25" s="691"/>
      <c r="CV25" s="691"/>
      <c r="CW25" s="691"/>
      <c r="CX25" s="691"/>
      <c r="CY25" s="692"/>
      <c r="CZ25" s="664">
        <v>14.7</v>
      </c>
      <c r="DA25" s="689"/>
      <c r="DB25" s="689"/>
      <c r="DC25" s="693"/>
      <c r="DD25" s="668">
        <v>3959577</v>
      </c>
      <c r="DE25" s="691"/>
      <c r="DF25" s="691"/>
      <c r="DG25" s="691"/>
      <c r="DH25" s="691"/>
      <c r="DI25" s="691"/>
      <c r="DJ25" s="691"/>
      <c r="DK25" s="692"/>
      <c r="DL25" s="668">
        <v>3823408</v>
      </c>
      <c r="DM25" s="691"/>
      <c r="DN25" s="691"/>
      <c r="DO25" s="691"/>
      <c r="DP25" s="691"/>
      <c r="DQ25" s="691"/>
      <c r="DR25" s="691"/>
      <c r="DS25" s="691"/>
      <c r="DT25" s="691"/>
      <c r="DU25" s="691"/>
      <c r="DV25" s="692"/>
      <c r="DW25" s="664">
        <v>22.3</v>
      </c>
      <c r="DX25" s="689"/>
      <c r="DY25" s="689"/>
      <c r="DZ25" s="689"/>
      <c r="EA25" s="689"/>
      <c r="EB25" s="689"/>
      <c r="EC25" s="690"/>
    </row>
    <row r="26" spans="2:133" ht="11.25" customHeight="1" x14ac:dyDescent="0.15">
      <c r="B26" s="656" t="s">
        <v>282</v>
      </c>
      <c r="C26" s="657"/>
      <c r="D26" s="657"/>
      <c r="E26" s="657"/>
      <c r="F26" s="657"/>
      <c r="G26" s="657"/>
      <c r="H26" s="657"/>
      <c r="I26" s="657"/>
      <c r="J26" s="657"/>
      <c r="K26" s="657"/>
      <c r="L26" s="657"/>
      <c r="M26" s="657"/>
      <c r="N26" s="657"/>
      <c r="O26" s="657"/>
      <c r="P26" s="657"/>
      <c r="Q26" s="658"/>
      <c r="R26" s="659">
        <v>7313</v>
      </c>
      <c r="S26" s="660"/>
      <c r="T26" s="660"/>
      <c r="U26" s="660"/>
      <c r="V26" s="660"/>
      <c r="W26" s="660"/>
      <c r="X26" s="660"/>
      <c r="Y26" s="661"/>
      <c r="Z26" s="662">
        <v>0</v>
      </c>
      <c r="AA26" s="662"/>
      <c r="AB26" s="662"/>
      <c r="AC26" s="662"/>
      <c r="AD26" s="663">
        <v>7313</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2851937</v>
      </c>
      <c r="CS26" s="660"/>
      <c r="CT26" s="660"/>
      <c r="CU26" s="660"/>
      <c r="CV26" s="660"/>
      <c r="CW26" s="660"/>
      <c r="CX26" s="660"/>
      <c r="CY26" s="661"/>
      <c r="CZ26" s="664">
        <v>10</v>
      </c>
      <c r="DA26" s="689"/>
      <c r="DB26" s="689"/>
      <c r="DC26" s="693"/>
      <c r="DD26" s="668">
        <v>2690120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285</v>
      </c>
      <c r="C27" s="657"/>
      <c r="D27" s="657"/>
      <c r="E27" s="657"/>
      <c r="F27" s="657"/>
      <c r="G27" s="657"/>
      <c r="H27" s="657"/>
      <c r="I27" s="657"/>
      <c r="J27" s="657"/>
      <c r="K27" s="657"/>
      <c r="L27" s="657"/>
      <c r="M27" s="657"/>
      <c r="N27" s="657"/>
      <c r="O27" s="657"/>
      <c r="P27" s="657"/>
      <c r="Q27" s="658"/>
      <c r="R27" s="659">
        <v>68160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9570904</v>
      </c>
      <c r="BH27" s="660"/>
      <c r="BI27" s="660"/>
      <c r="BJ27" s="660"/>
      <c r="BK27" s="660"/>
      <c r="BL27" s="660"/>
      <c r="BM27" s="660"/>
      <c r="BN27" s="661"/>
      <c r="BO27" s="662">
        <v>100</v>
      </c>
      <c r="BP27" s="662"/>
      <c r="BQ27" s="662"/>
      <c r="BR27" s="662"/>
      <c r="BS27" s="663">
        <v>71129</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8332168</v>
      </c>
      <c r="CS27" s="691"/>
      <c r="CT27" s="691"/>
      <c r="CU27" s="691"/>
      <c r="CV27" s="691"/>
      <c r="CW27" s="691"/>
      <c r="CX27" s="691"/>
      <c r="CY27" s="692"/>
      <c r="CZ27" s="664">
        <v>29.2</v>
      </c>
      <c r="DA27" s="689"/>
      <c r="DB27" s="689"/>
      <c r="DC27" s="693"/>
      <c r="DD27" s="668">
        <v>2969449</v>
      </c>
      <c r="DE27" s="691"/>
      <c r="DF27" s="691"/>
      <c r="DG27" s="691"/>
      <c r="DH27" s="691"/>
      <c r="DI27" s="691"/>
      <c r="DJ27" s="691"/>
      <c r="DK27" s="692"/>
      <c r="DL27" s="668">
        <v>2193104</v>
      </c>
      <c r="DM27" s="691"/>
      <c r="DN27" s="691"/>
      <c r="DO27" s="691"/>
      <c r="DP27" s="691"/>
      <c r="DQ27" s="691"/>
      <c r="DR27" s="691"/>
      <c r="DS27" s="691"/>
      <c r="DT27" s="691"/>
      <c r="DU27" s="691"/>
      <c r="DV27" s="692"/>
      <c r="DW27" s="664">
        <v>12.8</v>
      </c>
      <c r="DX27" s="689"/>
      <c r="DY27" s="689"/>
      <c r="DZ27" s="689"/>
      <c r="EA27" s="689"/>
      <c r="EB27" s="689"/>
      <c r="EC27" s="690"/>
    </row>
    <row r="28" spans="2:133" ht="11.25" customHeight="1" x14ac:dyDescent="0.15">
      <c r="B28" s="656" t="s">
        <v>288</v>
      </c>
      <c r="C28" s="657"/>
      <c r="D28" s="657"/>
      <c r="E28" s="657"/>
      <c r="F28" s="657"/>
      <c r="G28" s="657"/>
      <c r="H28" s="657"/>
      <c r="I28" s="657"/>
      <c r="J28" s="657"/>
      <c r="K28" s="657"/>
      <c r="L28" s="657"/>
      <c r="M28" s="657"/>
      <c r="N28" s="657"/>
      <c r="O28" s="657"/>
      <c r="P28" s="657"/>
      <c r="Q28" s="658"/>
      <c r="R28" s="659">
        <v>254176</v>
      </c>
      <c r="S28" s="660"/>
      <c r="T28" s="660"/>
      <c r="U28" s="660"/>
      <c r="V28" s="660"/>
      <c r="W28" s="660"/>
      <c r="X28" s="660"/>
      <c r="Y28" s="661"/>
      <c r="Z28" s="662">
        <v>0.9</v>
      </c>
      <c r="AA28" s="662"/>
      <c r="AB28" s="662"/>
      <c r="AC28" s="662"/>
      <c r="AD28" s="663">
        <v>58081</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2933939</v>
      </c>
      <c r="CS28" s="660"/>
      <c r="CT28" s="660"/>
      <c r="CU28" s="660"/>
      <c r="CV28" s="660"/>
      <c r="CW28" s="660"/>
      <c r="CX28" s="660"/>
      <c r="CY28" s="661"/>
      <c r="CZ28" s="664">
        <v>10.3</v>
      </c>
      <c r="DA28" s="689"/>
      <c r="DB28" s="689"/>
      <c r="DC28" s="693"/>
      <c r="DD28" s="668">
        <v>2927865</v>
      </c>
      <c r="DE28" s="660"/>
      <c r="DF28" s="660"/>
      <c r="DG28" s="660"/>
      <c r="DH28" s="660"/>
      <c r="DI28" s="660"/>
      <c r="DJ28" s="660"/>
      <c r="DK28" s="661"/>
      <c r="DL28" s="668">
        <v>2927865</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15">
      <c r="B29" s="656" t="s">
        <v>290</v>
      </c>
      <c r="C29" s="657"/>
      <c r="D29" s="657"/>
      <c r="E29" s="657"/>
      <c r="F29" s="657"/>
      <c r="G29" s="657"/>
      <c r="H29" s="657"/>
      <c r="I29" s="657"/>
      <c r="J29" s="657"/>
      <c r="K29" s="657"/>
      <c r="L29" s="657"/>
      <c r="M29" s="657"/>
      <c r="N29" s="657"/>
      <c r="O29" s="657"/>
      <c r="P29" s="657"/>
      <c r="Q29" s="658"/>
      <c r="R29" s="659">
        <v>40887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2933831</v>
      </c>
      <c r="CS29" s="691"/>
      <c r="CT29" s="691"/>
      <c r="CU29" s="691"/>
      <c r="CV29" s="691"/>
      <c r="CW29" s="691"/>
      <c r="CX29" s="691"/>
      <c r="CY29" s="692"/>
      <c r="CZ29" s="664">
        <v>10.3</v>
      </c>
      <c r="DA29" s="689"/>
      <c r="DB29" s="689"/>
      <c r="DC29" s="693"/>
      <c r="DD29" s="668">
        <v>2927757</v>
      </c>
      <c r="DE29" s="691"/>
      <c r="DF29" s="691"/>
      <c r="DG29" s="691"/>
      <c r="DH29" s="691"/>
      <c r="DI29" s="691"/>
      <c r="DJ29" s="691"/>
      <c r="DK29" s="692"/>
      <c r="DL29" s="668">
        <v>2927757</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15">
      <c r="B30" s="656" t="s">
        <v>292</v>
      </c>
      <c r="C30" s="657"/>
      <c r="D30" s="657"/>
      <c r="E30" s="657"/>
      <c r="F30" s="657"/>
      <c r="G30" s="657"/>
      <c r="H30" s="657"/>
      <c r="I30" s="657"/>
      <c r="J30" s="657"/>
      <c r="K30" s="657"/>
      <c r="L30" s="657"/>
      <c r="M30" s="657"/>
      <c r="N30" s="657"/>
      <c r="O30" s="657"/>
      <c r="P30" s="657"/>
      <c r="Q30" s="658"/>
      <c r="R30" s="659">
        <v>6249570</v>
      </c>
      <c r="S30" s="660"/>
      <c r="T30" s="660"/>
      <c r="U30" s="660"/>
      <c r="V30" s="660"/>
      <c r="W30" s="660"/>
      <c r="X30" s="660"/>
      <c r="Y30" s="661"/>
      <c r="Z30" s="662">
        <v>21.3</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2835556</v>
      </c>
      <c r="CS30" s="660"/>
      <c r="CT30" s="660"/>
      <c r="CU30" s="660"/>
      <c r="CV30" s="660"/>
      <c r="CW30" s="660"/>
      <c r="CX30" s="660"/>
      <c r="CY30" s="661"/>
      <c r="CZ30" s="664">
        <v>9.9</v>
      </c>
      <c r="DA30" s="689"/>
      <c r="DB30" s="689"/>
      <c r="DC30" s="693"/>
      <c r="DD30" s="668">
        <v>2829482</v>
      </c>
      <c r="DE30" s="660"/>
      <c r="DF30" s="660"/>
      <c r="DG30" s="660"/>
      <c r="DH30" s="660"/>
      <c r="DI30" s="660"/>
      <c r="DJ30" s="660"/>
      <c r="DK30" s="661"/>
      <c r="DL30" s="668">
        <v>2829482</v>
      </c>
      <c r="DM30" s="660"/>
      <c r="DN30" s="660"/>
      <c r="DO30" s="660"/>
      <c r="DP30" s="660"/>
      <c r="DQ30" s="660"/>
      <c r="DR30" s="660"/>
      <c r="DS30" s="660"/>
      <c r="DT30" s="660"/>
      <c r="DU30" s="660"/>
      <c r="DV30" s="661"/>
      <c r="DW30" s="664">
        <v>16.5</v>
      </c>
      <c r="DX30" s="689"/>
      <c r="DY30" s="689"/>
      <c r="DZ30" s="689"/>
      <c r="EA30" s="689"/>
      <c r="EB30" s="689"/>
      <c r="EC30" s="690"/>
    </row>
    <row r="31" spans="2:133" ht="11.25" customHeight="1" x14ac:dyDescent="0.15">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98.9</v>
      </c>
      <c r="BH31" s="703"/>
      <c r="BI31" s="703"/>
      <c r="BJ31" s="703"/>
      <c r="BK31" s="703"/>
      <c r="BL31" s="703"/>
      <c r="BM31" s="654">
        <v>96.5</v>
      </c>
      <c r="BN31" s="703"/>
      <c r="BO31" s="703"/>
      <c r="BP31" s="703"/>
      <c r="BQ31" s="704"/>
      <c r="BR31" s="715">
        <v>99.1</v>
      </c>
      <c r="BS31" s="703"/>
      <c r="BT31" s="703"/>
      <c r="BU31" s="703"/>
      <c r="BV31" s="703"/>
      <c r="BW31" s="703"/>
      <c r="BX31" s="654">
        <v>96.7</v>
      </c>
      <c r="BY31" s="703"/>
      <c r="BZ31" s="703"/>
      <c r="CA31" s="703"/>
      <c r="CB31" s="704"/>
      <c r="CD31" s="697"/>
      <c r="CE31" s="698"/>
      <c r="CF31" s="656" t="s">
        <v>299</v>
      </c>
      <c r="CG31" s="657"/>
      <c r="CH31" s="657"/>
      <c r="CI31" s="657"/>
      <c r="CJ31" s="657"/>
      <c r="CK31" s="657"/>
      <c r="CL31" s="657"/>
      <c r="CM31" s="657"/>
      <c r="CN31" s="657"/>
      <c r="CO31" s="657"/>
      <c r="CP31" s="657"/>
      <c r="CQ31" s="658"/>
      <c r="CR31" s="659">
        <v>98275</v>
      </c>
      <c r="CS31" s="691"/>
      <c r="CT31" s="691"/>
      <c r="CU31" s="691"/>
      <c r="CV31" s="691"/>
      <c r="CW31" s="691"/>
      <c r="CX31" s="691"/>
      <c r="CY31" s="692"/>
      <c r="CZ31" s="664">
        <v>0.3</v>
      </c>
      <c r="DA31" s="689"/>
      <c r="DB31" s="689"/>
      <c r="DC31" s="693"/>
      <c r="DD31" s="668">
        <v>98275</v>
      </c>
      <c r="DE31" s="691"/>
      <c r="DF31" s="691"/>
      <c r="DG31" s="691"/>
      <c r="DH31" s="691"/>
      <c r="DI31" s="691"/>
      <c r="DJ31" s="691"/>
      <c r="DK31" s="692"/>
      <c r="DL31" s="668">
        <v>98275</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300</v>
      </c>
      <c r="C32" s="657"/>
      <c r="D32" s="657"/>
      <c r="E32" s="657"/>
      <c r="F32" s="657"/>
      <c r="G32" s="657"/>
      <c r="H32" s="657"/>
      <c r="I32" s="657"/>
      <c r="J32" s="657"/>
      <c r="K32" s="657"/>
      <c r="L32" s="657"/>
      <c r="M32" s="657"/>
      <c r="N32" s="657"/>
      <c r="O32" s="657"/>
      <c r="P32" s="657"/>
      <c r="Q32" s="658"/>
      <c r="R32" s="659">
        <v>2229031</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98.9</v>
      </c>
      <c r="BH32" s="691"/>
      <c r="BI32" s="691"/>
      <c r="BJ32" s="691"/>
      <c r="BK32" s="691"/>
      <c r="BL32" s="691"/>
      <c r="BM32" s="665">
        <v>97.8</v>
      </c>
      <c r="BN32" s="691"/>
      <c r="BO32" s="691"/>
      <c r="BP32" s="691"/>
      <c r="BQ32" s="714"/>
      <c r="BR32" s="716">
        <v>99.3</v>
      </c>
      <c r="BS32" s="691"/>
      <c r="BT32" s="691"/>
      <c r="BU32" s="691"/>
      <c r="BV32" s="691"/>
      <c r="BW32" s="691"/>
      <c r="BX32" s="665">
        <v>98.1</v>
      </c>
      <c r="BY32" s="691"/>
      <c r="BZ32" s="691"/>
      <c r="CA32" s="691"/>
      <c r="CB32" s="714"/>
      <c r="CD32" s="699"/>
      <c r="CE32" s="700"/>
      <c r="CF32" s="656" t="s">
        <v>303</v>
      </c>
      <c r="CG32" s="657"/>
      <c r="CH32" s="657"/>
      <c r="CI32" s="657"/>
      <c r="CJ32" s="657"/>
      <c r="CK32" s="657"/>
      <c r="CL32" s="657"/>
      <c r="CM32" s="657"/>
      <c r="CN32" s="657"/>
      <c r="CO32" s="657"/>
      <c r="CP32" s="657"/>
      <c r="CQ32" s="658"/>
      <c r="CR32" s="659">
        <v>108</v>
      </c>
      <c r="CS32" s="660"/>
      <c r="CT32" s="660"/>
      <c r="CU32" s="660"/>
      <c r="CV32" s="660"/>
      <c r="CW32" s="660"/>
      <c r="CX32" s="660"/>
      <c r="CY32" s="661"/>
      <c r="CZ32" s="664">
        <v>0</v>
      </c>
      <c r="DA32" s="689"/>
      <c r="DB32" s="689"/>
      <c r="DC32" s="693"/>
      <c r="DD32" s="668">
        <v>108</v>
      </c>
      <c r="DE32" s="660"/>
      <c r="DF32" s="660"/>
      <c r="DG32" s="660"/>
      <c r="DH32" s="660"/>
      <c r="DI32" s="660"/>
      <c r="DJ32" s="660"/>
      <c r="DK32" s="661"/>
      <c r="DL32" s="668">
        <v>108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304</v>
      </c>
      <c r="C33" s="657"/>
      <c r="D33" s="657"/>
      <c r="E33" s="657"/>
      <c r="F33" s="657"/>
      <c r="G33" s="657"/>
      <c r="H33" s="657"/>
      <c r="I33" s="657"/>
      <c r="J33" s="657"/>
      <c r="K33" s="657"/>
      <c r="L33" s="657"/>
      <c r="M33" s="657"/>
      <c r="N33" s="657"/>
      <c r="O33" s="657"/>
      <c r="P33" s="657"/>
      <c r="Q33" s="658"/>
      <c r="R33" s="659">
        <v>26619</v>
      </c>
      <c r="S33" s="660"/>
      <c r="T33" s="660"/>
      <c r="U33" s="660"/>
      <c r="V33" s="660"/>
      <c r="W33" s="660"/>
      <c r="X33" s="660"/>
      <c r="Y33" s="661"/>
      <c r="Z33" s="662">
        <v>0.1</v>
      </c>
      <c r="AA33" s="662"/>
      <c r="AB33" s="662"/>
      <c r="AC33" s="662"/>
      <c r="AD33" s="663">
        <v>9318</v>
      </c>
      <c r="AE33" s="663"/>
      <c r="AF33" s="663"/>
      <c r="AG33" s="663"/>
      <c r="AH33" s="663"/>
      <c r="AI33" s="663"/>
      <c r="AJ33" s="663"/>
      <c r="AK33" s="663"/>
      <c r="AL33" s="664">
        <v>0.1</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98.9</v>
      </c>
      <c r="BH33" s="718"/>
      <c r="BI33" s="718"/>
      <c r="BJ33" s="718"/>
      <c r="BK33" s="718"/>
      <c r="BL33" s="718"/>
      <c r="BM33" s="719">
        <v>94.5</v>
      </c>
      <c r="BN33" s="718"/>
      <c r="BO33" s="718"/>
      <c r="BP33" s="718"/>
      <c r="BQ33" s="720"/>
      <c r="BR33" s="717">
        <v>98.8</v>
      </c>
      <c r="BS33" s="718"/>
      <c r="BT33" s="718"/>
      <c r="BU33" s="718"/>
      <c r="BV33" s="718"/>
      <c r="BW33" s="718"/>
      <c r="BX33" s="719">
        <v>94.5</v>
      </c>
      <c r="BY33" s="718"/>
      <c r="BZ33" s="718"/>
      <c r="CA33" s="718"/>
      <c r="CB33" s="720"/>
      <c r="CD33" s="656" t="s">
        <v>306</v>
      </c>
      <c r="CE33" s="657"/>
      <c r="CF33" s="657"/>
      <c r="CG33" s="657"/>
      <c r="CH33" s="657"/>
      <c r="CI33" s="657"/>
      <c r="CJ33" s="657"/>
      <c r="CK33" s="657"/>
      <c r="CL33" s="657"/>
      <c r="CM33" s="657"/>
      <c r="CN33" s="657"/>
      <c r="CO33" s="657"/>
      <c r="CP33" s="657"/>
      <c r="CQ33" s="658"/>
      <c r="CR33" s="659">
        <v>10478799</v>
      </c>
      <c r="CS33" s="691"/>
      <c r="CT33" s="691"/>
      <c r="CU33" s="691"/>
      <c r="CV33" s="691"/>
      <c r="CW33" s="691"/>
      <c r="CX33" s="691"/>
      <c r="CY33" s="692"/>
      <c r="CZ33" s="664">
        <v>36.700000000000003</v>
      </c>
      <c r="DA33" s="689"/>
      <c r="DB33" s="689"/>
      <c r="DC33" s="693"/>
      <c r="DD33" s="668">
        <v>8535545</v>
      </c>
      <c r="DE33" s="691"/>
      <c r="DF33" s="691"/>
      <c r="DG33" s="691"/>
      <c r="DH33" s="691"/>
      <c r="DI33" s="691"/>
      <c r="DJ33" s="691"/>
      <c r="DK33" s="692"/>
      <c r="DL33" s="668">
        <v>6906587</v>
      </c>
      <c r="DM33" s="691"/>
      <c r="DN33" s="691"/>
      <c r="DO33" s="691"/>
      <c r="DP33" s="691"/>
      <c r="DQ33" s="691"/>
      <c r="DR33" s="691"/>
      <c r="DS33" s="691"/>
      <c r="DT33" s="691"/>
      <c r="DU33" s="691"/>
      <c r="DV33" s="692"/>
      <c r="DW33" s="664">
        <v>40.299999999999997</v>
      </c>
      <c r="DX33" s="689"/>
      <c r="DY33" s="689"/>
      <c r="DZ33" s="689"/>
      <c r="EA33" s="689"/>
      <c r="EB33" s="689"/>
      <c r="EC33" s="690"/>
    </row>
    <row r="34" spans="2:133" ht="11.25" customHeight="1" x14ac:dyDescent="0.15">
      <c r="B34" s="656" t="s">
        <v>307</v>
      </c>
      <c r="C34" s="657"/>
      <c r="D34" s="657"/>
      <c r="E34" s="657"/>
      <c r="F34" s="657"/>
      <c r="G34" s="657"/>
      <c r="H34" s="657"/>
      <c r="I34" s="657"/>
      <c r="J34" s="657"/>
      <c r="K34" s="657"/>
      <c r="L34" s="657"/>
      <c r="M34" s="657"/>
      <c r="N34" s="657"/>
      <c r="O34" s="657"/>
      <c r="P34" s="657"/>
      <c r="Q34" s="658"/>
      <c r="R34" s="659">
        <v>61234</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4090786</v>
      </c>
      <c r="CS34" s="660"/>
      <c r="CT34" s="660"/>
      <c r="CU34" s="660"/>
      <c r="CV34" s="660"/>
      <c r="CW34" s="660"/>
      <c r="CX34" s="660"/>
      <c r="CY34" s="661"/>
      <c r="CZ34" s="664">
        <v>14.3</v>
      </c>
      <c r="DA34" s="689"/>
      <c r="DB34" s="689"/>
      <c r="DC34" s="693"/>
      <c r="DD34" s="668">
        <v>2953134</v>
      </c>
      <c r="DE34" s="660"/>
      <c r="DF34" s="660"/>
      <c r="DG34" s="660"/>
      <c r="DH34" s="660"/>
      <c r="DI34" s="660"/>
      <c r="DJ34" s="660"/>
      <c r="DK34" s="661"/>
      <c r="DL34" s="668">
        <v>2643737</v>
      </c>
      <c r="DM34" s="660"/>
      <c r="DN34" s="660"/>
      <c r="DO34" s="660"/>
      <c r="DP34" s="660"/>
      <c r="DQ34" s="660"/>
      <c r="DR34" s="660"/>
      <c r="DS34" s="660"/>
      <c r="DT34" s="660"/>
      <c r="DU34" s="660"/>
      <c r="DV34" s="661"/>
      <c r="DW34" s="664">
        <v>15.4</v>
      </c>
      <c r="DX34" s="689"/>
      <c r="DY34" s="689"/>
      <c r="DZ34" s="689"/>
      <c r="EA34" s="689"/>
      <c r="EB34" s="689"/>
      <c r="EC34" s="690"/>
    </row>
    <row r="35" spans="2:133" ht="11.25" customHeight="1" x14ac:dyDescent="0.15">
      <c r="B35" s="656" t="s">
        <v>309</v>
      </c>
      <c r="C35" s="657"/>
      <c r="D35" s="657"/>
      <c r="E35" s="657"/>
      <c r="F35" s="657"/>
      <c r="G35" s="657"/>
      <c r="H35" s="657"/>
      <c r="I35" s="657"/>
      <c r="J35" s="657"/>
      <c r="K35" s="657"/>
      <c r="L35" s="657"/>
      <c r="M35" s="657"/>
      <c r="N35" s="657"/>
      <c r="O35" s="657"/>
      <c r="P35" s="657"/>
      <c r="Q35" s="658"/>
      <c r="R35" s="659">
        <v>164626</v>
      </c>
      <c r="S35" s="660"/>
      <c r="T35" s="660"/>
      <c r="U35" s="660"/>
      <c r="V35" s="660"/>
      <c r="W35" s="660"/>
      <c r="X35" s="660"/>
      <c r="Y35" s="661"/>
      <c r="Z35" s="662">
        <v>0.6</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115350</v>
      </c>
      <c r="CS35" s="691"/>
      <c r="CT35" s="691"/>
      <c r="CU35" s="691"/>
      <c r="CV35" s="691"/>
      <c r="CW35" s="691"/>
      <c r="CX35" s="691"/>
      <c r="CY35" s="692"/>
      <c r="CZ35" s="664">
        <v>0.4</v>
      </c>
      <c r="DA35" s="689"/>
      <c r="DB35" s="689"/>
      <c r="DC35" s="693"/>
      <c r="DD35" s="668">
        <v>97578</v>
      </c>
      <c r="DE35" s="691"/>
      <c r="DF35" s="691"/>
      <c r="DG35" s="691"/>
      <c r="DH35" s="691"/>
      <c r="DI35" s="691"/>
      <c r="DJ35" s="691"/>
      <c r="DK35" s="692"/>
      <c r="DL35" s="668">
        <v>97578</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313</v>
      </c>
      <c r="C36" s="657"/>
      <c r="D36" s="657"/>
      <c r="E36" s="657"/>
      <c r="F36" s="657"/>
      <c r="G36" s="657"/>
      <c r="H36" s="657"/>
      <c r="I36" s="657"/>
      <c r="J36" s="657"/>
      <c r="K36" s="657"/>
      <c r="L36" s="657"/>
      <c r="M36" s="657"/>
      <c r="N36" s="657"/>
      <c r="O36" s="657"/>
      <c r="P36" s="657"/>
      <c r="Q36" s="658"/>
      <c r="R36" s="659">
        <v>523948</v>
      </c>
      <c r="S36" s="660"/>
      <c r="T36" s="660"/>
      <c r="U36" s="660"/>
      <c r="V36" s="660"/>
      <c r="W36" s="660"/>
      <c r="X36" s="660"/>
      <c r="Y36" s="661"/>
      <c r="Z36" s="662">
        <v>1.8</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2865109</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70455</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3205353</v>
      </c>
      <c r="CS36" s="660"/>
      <c r="CT36" s="660"/>
      <c r="CU36" s="660"/>
      <c r="CV36" s="660"/>
      <c r="CW36" s="660"/>
      <c r="CX36" s="660"/>
      <c r="CY36" s="661"/>
      <c r="CZ36" s="664">
        <v>11.2</v>
      </c>
      <c r="DA36" s="689"/>
      <c r="DB36" s="689"/>
      <c r="DC36" s="693"/>
      <c r="DD36" s="668">
        <v>2951110</v>
      </c>
      <c r="DE36" s="660"/>
      <c r="DF36" s="660"/>
      <c r="DG36" s="660"/>
      <c r="DH36" s="660"/>
      <c r="DI36" s="660"/>
      <c r="DJ36" s="660"/>
      <c r="DK36" s="661"/>
      <c r="DL36" s="668">
        <v>2265700</v>
      </c>
      <c r="DM36" s="660"/>
      <c r="DN36" s="660"/>
      <c r="DO36" s="660"/>
      <c r="DP36" s="660"/>
      <c r="DQ36" s="660"/>
      <c r="DR36" s="660"/>
      <c r="DS36" s="660"/>
      <c r="DT36" s="660"/>
      <c r="DU36" s="660"/>
      <c r="DV36" s="661"/>
      <c r="DW36" s="664">
        <v>13.2</v>
      </c>
      <c r="DX36" s="689"/>
      <c r="DY36" s="689"/>
      <c r="DZ36" s="689"/>
      <c r="EA36" s="689"/>
      <c r="EB36" s="689"/>
      <c r="EC36" s="690"/>
    </row>
    <row r="37" spans="2:133" ht="11.25" customHeight="1" x14ac:dyDescent="0.15">
      <c r="B37" s="656" t="s">
        <v>317</v>
      </c>
      <c r="C37" s="657"/>
      <c r="D37" s="657"/>
      <c r="E37" s="657"/>
      <c r="F37" s="657"/>
      <c r="G37" s="657"/>
      <c r="H37" s="657"/>
      <c r="I37" s="657"/>
      <c r="J37" s="657"/>
      <c r="K37" s="657"/>
      <c r="L37" s="657"/>
      <c r="M37" s="657"/>
      <c r="N37" s="657"/>
      <c r="O37" s="657"/>
      <c r="P37" s="657"/>
      <c r="Q37" s="658"/>
      <c r="R37" s="659">
        <v>610743</v>
      </c>
      <c r="S37" s="660"/>
      <c r="T37" s="660"/>
      <c r="U37" s="660"/>
      <c r="V37" s="660"/>
      <c r="W37" s="660"/>
      <c r="X37" s="660"/>
      <c r="Y37" s="661"/>
      <c r="Z37" s="662">
        <v>2.1</v>
      </c>
      <c r="AA37" s="662"/>
      <c r="AB37" s="662"/>
      <c r="AC37" s="662"/>
      <c r="AD37" s="663">
        <v>39544</v>
      </c>
      <c r="AE37" s="663"/>
      <c r="AF37" s="663"/>
      <c r="AG37" s="663"/>
      <c r="AH37" s="663"/>
      <c r="AI37" s="663"/>
      <c r="AJ37" s="663"/>
      <c r="AK37" s="663"/>
      <c r="AL37" s="664">
        <v>0.2</v>
      </c>
      <c r="AM37" s="665"/>
      <c r="AN37" s="665"/>
      <c r="AO37" s="666"/>
      <c r="AQ37" s="722" t="s">
        <v>318</v>
      </c>
      <c r="AR37" s="723"/>
      <c r="AS37" s="723"/>
      <c r="AT37" s="723"/>
      <c r="AU37" s="723"/>
      <c r="AV37" s="723"/>
      <c r="AW37" s="723"/>
      <c r="AX37" s="723"/>
      <c r="AY37" s="724"/>
      <c r="AZ37" s="659">
        <v>433242</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31577</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1477253</v>
      </c>
      <c r="CS37" s="691"/>
      <c r="CT37" s="691"/>
      <c r="CU37" s="691"/>
      <c r="CV37" s="691"/>
      <c r="CW37" s="691"/>
      <c r="CX37" s="691"/>
      <c r="CY37" s="692"/>
      <c r="CZ37" s="664">
        <v>5.2</v>
      </c>
      <c r="DA37" s="689"/>
      <c r="DB37" s="689"/>
      <c r="DC37" s="693"/>
      <c r="DD37" s="668">
        <v>1461481</v>
      </c>
      <c r="DE37" s="691"/>
      <c r="DF37" s="691"/>
      <c r="DG37" s="691"/>
      <c r="DH37" s="691"/>
      <c r="DI37" s="691"/>
      <c r="DJ37" s="691"/>
      <c r="DK37" s="692"/>
      <c r="DL37" s="668">
        <v>1361857</v>
      </c>
      <c r="DM37" s="691"/>
      <c r="DN37" s="691"/>
      <c r="DO37" s="691"/>
      <c r="DP37" s="691"/>
      <c r="DQ37" s="691"/>
      <c r="DR37" s="691"/>
      <c r="DS37" s="691"/>
      <c r="DT37" s="691"/>
      <c r="DU37" s="691"/>
      <c r="DV37" s="692"/>
      <c r="DW37" s="664">
        <v>7.9</v>
      </c>
      <c r="DX37" s="689"/>
      <c r="DY37" s="689"/>
      <c r="DZ37" s="689"/>
      <c r="EA37" s="689"/>
      <c r="EB37" s="689"/>
      <c r="EC37" s="690"/>
    </row>
    <row r="38" spans="2:133" ht="11.25" customHeight="1" x14ac:dyDescent="0.15">
      <c r="B38" s="656" t="s">
        <v>321</v>
      </c>
      <c r="C38" s="657"/>
      <c r="D38" s="657"/>
      <c r="E38" s="657"/>
      <c r="F38" s="657"/>
      <c r="G38" s="657"/>
      <c r="H38" s="657"/>
      <c r="I38" s="657"/>
      <c r="J38" s="657"/>
      <c r="K38" s="657"/>
      <c r="L38" s="657"/>
      <c r="M38" s="657"/>
      <c r="N38" s="657"/>
      <c r="O38" s="657"/>
      <c r="P38" s="657"/>
      <c r="Q38" s="658"/>
      <c r="R38" s="659">
        <v>1541700</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8000</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8185</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2423867</v>
      </c>
      <c r="CS38" s="660"/>
      <c r="CT38" s="660"/>
      <c r="CU38" s="660"/>
      <c r="CV38" s="660"/>
      <c r="CW38" s="660"/>
      <c r="CX38" s="660"/>
      <c r="CY38" s="661"/>
      <c r="CZ38" s="664">
        <v>8.5</v>
      </c>
      <c r="DA38" s="689"/>
      <c r="DB38" s="689"/>
      <c r="DC38" s="693"/>
      <c r="DD38" s="668">
        <v>1952752</v>
      </c>
      <c r="DE38" s="660"/>
      <c r="DF38" s="660"/>
      <c r="DG38" s="660"/>
      <c r="DH38" s="660"/>
      <c r="DI38" s="660"/>
      <c r="DJ38" s="660"/>
      <c r="DK38" s="661"/>
      <c r="DL38" s="668">
        <v>1899484</v>
      </c>
      <c r="DM38" s="660"/>
      <c r="DN38" s="660"/>
      <c r="DO38" s="660"/>
      <c r="DP38" s="660"/>
      <c r="DQ38" s="660"/>
      <c r="DR38" s="660"/>
      <c r="DS38" s="660"/>
      <c r="DT38" s="660"/>
      <c r="DU38" s="660"/>
      <c r="DV38" s="661"/>
      <c r="DW38" s="664">
        <v>11.1</v>
      </c>
      <c r="DX38" s="689"/>
      <c r="DY38" s="689"/>
      <c r="DZ38" s="689"/>
      <c r="EA38" s="689"/>
      <c r="EB38" s="689"/>
      <c r="EC38" s="690"/>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12898</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643096</v>
      </c>
      <c r="CS39" s="691"/>
      <c r="CT39" s="691"/>
      <c r="CU39" s="691"/>
      <c r="CV39" s="691"/>
      <c r="CW39" s="691"/>
      <c r="CX39" s="691"/>
      <c r="CY39" s="692"/>
      <c r="CZ39" s="664">
        <v>2.2999999999999998</v>
      </c>
      <c r="DA39" s="689"/>
      <c r="DB39" s="689"/>
      <c r="DC39" s="693"/>
      <c r="DD39" s="668">
        <v>580883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329</v>
      </c>
      <c r="C40" s="657"/>
      <c r="D40" s="657"/>
      <c r="E40" s="657"/>
      <c r="F40" s="657"/>
      <c r="G40" s="657"/>
      <c r="H40" s="657"/>
      <c r="I40" s="657"/>
      <c r="J40" s="657"/>
      <c r="K40" s="657"/>
      <c r="L40" s="657"/>
      <c r="M40" s="657"/>
      <c r="N40" s="657"/>
      <c r="O40" s="657"/>
      <c r="P40" s="657"/>
      <c r="Q40" s="658"/>
      <c r="R40" s="659">
        <v>167700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102</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347</v>
      </c>
      <c r="CS40" s="660"/>
      <c r="CT40" s="660"/>
      <c r="CU40" s="660"/>
      <c r="CV40" s="660"/>
      <c r="CW40" s="660"/>
      <c r="CX40" s="660"/>
      <c r="CY40" s="661"/>
      <c r="CZ40" s="664">
        <v>0</v>
      </c>
      <c r="DA40" s="689"/>
      <c r="DB40" s="689"/>
      <c r="DC40" s="693"/>
      <c r="DD40" s="668">
        <v>88</v>
      </c>
      <c r="DE40" s="660"/>
      <c r="DF40" s="660"/>
      <c r="DG40" s="660"/>
      <c r="DH40" s="660"/>
      <c r="DI40" s="660"/>
      <c r="DJ40" s="660"/>
      <c r="DK40" s="661"/>
      <c r="DL40" s="668">
        <v>88</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334</v>
      </c>
      <c r="C41" s="681"/>
      <c r="D41" s="681"/>
      <c r="E41" s="681"/>
      <c r="F41" s="681"/>
      <c r="G41" s="681"/>
      <c r="H41" s="681"/>
      <c r="I41" s="681"/>
      <c r="J41" s="681"/>
      <c r="K41" s="681"/>
      <c r="L41" s="681"/>
      <c r="M41" s="681"/>
      <c r="N41" s="681"/>
      <c r="O41" s="681"/>
      <c r="P41" s="681"/>
      <c r="Q41" s="682"/>
      <c r="R41" s="731">
        <v>29322656</v>
      </c>
      <c r="S41" s="732"/>
      <c r="T41" s="732"/>
      <c r="U41" s="732"/>
      <c r="V41" s="732"/>
      <c r="W41" s="732"/>
      <c r="X41" s="732"/>
      <c r="Y41" s="736"/>
      <c r="Z41" s="737">
        <v>100</v>
      </c>
      <c r="AA41" s="737"/>
      <c r="AB41" s="737"/>
      <c r="AC41" s="737"/>
      <c r="AD41" s="738">
        <v>16978907</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567159</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338</v>
      </c>
      <c r="AR42" s="729"/>
      <c r="AS42" s="729"/>
      <c r="AT42" s="729"/>
      <c r="AU42" s="729"/>
      <c r="AV42" s="729"/>
      <c r="AW42" s="729"/>
      <c r="AX42" s="729"/>
      <c r="AY42" s="730"/>
      <c r="AZ42" s="731">
        <v>1856708</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366</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2631545</v>
      </c>
      <c r="CS42" s="691"/>
      <c r="CT42" s="691"/>
      <c r="CU42" s="691"/>
      <c r="CV42" s="691"/>
      <c r="CW42" s="691"/>
      <c r="CX42" s="691"/>
      <c r="CY42" s="692"/>
      <c r="CZ42" s="664">
        <v>9.1999999999999993</v>
      </c>
      <c r="DA42" s="689"/>
      <c r="DB42" s="689"/>
      <c r="DC42" s="693"/>
      <c r="DD42" s="668">
        <v>469938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156264</v>
      </c>
      <c r="CS43" s="691"/>
      <c r="CT43" s="691"/>
      <c r="CU43" s="691"/>
      <c r="CV43" s="691"/>
      <c r="CW43" s="691"/>
      <c r="CX43" s="691"/>
      <c r="CY43" s="692"/>
      <c r="CZ43" s="664">
        <v>0.5</v>
      </c>
      <c r="DA43" s="689"/>
      <c r="DB43" s="689"/>
      <c r="DC43" s="693"/>
      <c r="DD43" s="668">
        <v>156264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2624657</v>
      </c>
      <c r="CS44" s="660"/>
      <c r="CT44" s="660"/>
      <c r="CU44" s="660"/>
      <c r="CV44" s="660"/>
      <c r="CW44" s="660"/>
      <c r="CX44" s="660"/>
      <c r="CY44" s="661"/>
      <c r="CZ44" s="664">
        <v>9.1999999999999993</v>
      </c>
      <c r="DA44" s="665"/>
      <c r="DB44" s="665"/>
      <c r="DC44" s="671"/>
      <c r="DD44" s="668">
        <v>469450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1216930</v>
      </c>
      <c r="CS45" s="691"/>
      <c r="CT45" s="691"/>
      <c r="CU45" s="691"/>
      <c r="CV45" s="691"/>
      <c r="CW45" s="691"/>
      <c r="CX45" s="691"/>
      <c r="CY45" s="692"/>
      <c r="CZ45" s="664">
        <v>4.3</v>
      </c>
      <c r="DA45" s="689"/>
      <c r="DB45" s="689"/>
      <c r="DC45" s="693"/>
      <c r="DD45" s="668">
        <v>53448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1398718</v>
      </c>
      <c r="CS46" s="660"/>
      <c r="CT46" s="660"/>
      <c r="CU46" s="660"/>
      <c r="CV46" s="660"/>
      <c r="CW46" s="660"/>
      <c r="CX46" s="660"/>
      <c r="CY46" s="661"/>
      <c r="CZ46" s="664">
        <v>4.9000000000000004</v>
      </c>
      <c r="DA46" s="665"/>
      <c r="DB46" s="665"/>
      <c r="DC46" s="671"/>
      <c r="DD46" s="668">
        <v>415593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6888</v>
      </c>
      <c r="CS47" s="691"/>
      <c r="CT47" s="691"/>
      <c r="CU47" s="691"/>
      <c r="CV47" s="691"/>
      <c r="CW47" s="691"/>
      <c r="CX47" s="691"/>
      <c r="CY47" s="692"/>
      <c r="CZ47" s="664">
        <v>0</v>
      </c>
      <c r="DA47" s="689"/>
      <c r="DB47" s="689"/>
      <c r="DC47" s="693"/>
      <c r="DD47" s="668">
        <v>488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28576806</v>
      </c>
      <c r="CS49" s="718"/>
      <c r="CT49" s="718"/>
      <c r="CU49" s="718"/>
      <c r="CV49" s="718"/>
      <c r="CW49" s="718"/>
      <c r="CX49" s="718"/>
      <c r="CY49" s="747"/>
      <c r="CZ49" s="739">
        <v>100</v>
      </c>
      <c r="DA49" s="748"/>
      <c r="DB49" s="748"/>
      <c r="DC49" s="749"/>
      <c r="DD49" s="750">
        <v>18862374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tDlK7p6T936dVfBCuq33DGLaI3Cyuk4z9ZpMMWgamKtusCR3QpM7YJnzh++FBZ9GGMmtJFZE7gD2JGIC6OGNQ==" saltValue="ys4t8/RcVWyTgspdGRFU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29242</v>
      </c>
      <c r="R7" s="789"/>
      <c r="S7" s="789"/>
      <c r="T7" s="789"/>
      <c r="U7" s="789"/>
      <c r="V7" s="789">
        <v>28496</v>
      </c>
      <c r="W7" s="789"/>
      <c r="X7" s="789"/>
      <c r="Y7" s="789"/>
      <c r="Z7" s="789"/>
      <c r="AA7" s="789">
        <f>Q7-V7</f>
        <v>746</v>
      </c>
      <c r="AB7" s="789"/>
      <c r="AC7" s="789"/>
      <c r="AD7" s="789"/>
      <c r="AE7" s="790"/>
      <c r="AF7" s="791">
        <v>578</v>
      </c>
      <c r="AG7" s="792"/>
      <c r="AH7" s="792"/>
      <c r="AI7" s="792"/>
      <c r="AJ7" s="793"/>
      <c r="AK7" s="794">
        <v>165</v>
      </c>
      <c r="AL7" s="795"/>
      <c r="AM7" s="795"/>
      <c r="AN7" s="795"/>
      <c r="AO7" s="795"/>
      <c r="AP7" s="795">
        <v>26392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88</v>
      </c>
      <c r="R8" s="820"/>
      <c r="S8" s="820"/>
      <c r="T8" s="820"/>
      <c r="U8" s="820"/>
      <c r="V8" s="820">
        <v>88</v>
      </c>
      <c r="W8" s="820"/>
      <c r="X8" s="820"/>
      <c r="Y8" s="820"/>
      <c r="Z8" s="820"/>
      <c r="AA8" s="821">
        <f>Q8-V8</f>
        <v>0</v>
      </c>
      <c r="AB8" s="823"/>
      <c r="AC8" s="823"/>
      <c r="AD8" s="823"/>
      <c r="AE8" s="824"/>
      <c r="AF8" s="822">
        <v>0</v>
      </c>
      <c r="AG8" s="823"/>
      <c r="AH8" s="823"/>
      <c r="AI8" s="823"/>
      <c r="AJ8" s="824"/>
      <c r="AK8" s="805">
        <v>6</v>
      </c>
      <c r="AL8" s="806"/>
      <c r="AM8" s="806"/>
      <c r="AN8" s="806"/>
      <c r="AO8" s="806"/>
      <c r="AP8" s="806">
        <v>35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29323</v>
      </c>
      <c r="R23" s="829"/>
      <c r="S23" s="829"/>
      <c r="T23" s="829"/>
      <c r="U23" s="829"/>
      <c r="V23" s="829">
        <v>28577</v>
      </c>
      <c r="W23" s="829"/>
      <c r="X23" s="829"/>
      <c r="Y23" s="829"/>
      <c r="Z23" s="829"/>
      <c r="AA23" s="829">
        <f>Q23-V23</f>
        <v>746</v>
      </c>
      <c r="AB23" s="829"/>
      <c r="AC23" s="829"/>
      <c r="AD23" s="829"/>
      <c r="AE23" s="830"/>
      <c r="AF23" s="831">
        <v>578</v>
      </c>
      <c r="AG23" s="829"/>
      <c r="AH23" s="829"/>
      <c r="AI23" s="829"/>
      <c r="AJ23" s="832"/>
      <c r="AK23" s="833"/>
      <c r="AL23" s="834"/>
      <c r="AM23" s="834"/>
      <c r="AN23" s="834"/>
      <c r="AO23" s="834"/>
      <c r="AP23" s="829">
        <v>26427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7069</v>
      </c>
      <c r="R28" s="859"/>
      <c r="S28" s="859"/>
      <c r="T28" s="859"/>
      <c r="U28" s="859"/>
      <c r="V28" s="859">
        <v>6999</v>
      </c>
      <c r="W28" s="859"/>
      <c r="X28" s="859"/>
      <c r="Y28" s="859"/>
      <c r="Z28" s="859"/>
      <c r="AA28" s="859">
        <v>70</v>
      </c>
      <c r="AB28" s="859"/>
      <c r="AC28" s="859"/>
      <c r="AD28" s="859"/>
      <c r="AE28" s="860"/>
      <c r="AF28" s="861">
        <v>70</v>
      </c>
      <c r="AG28" s="859"/>
      <c r="AH28" s="859"/>
      <c r="AI28" s="859"/>
      <c r="AJ28" s="862"/>
      <c r="AK28" s="863">
        <v>637</v>
      </c>
      <c r="AL28" s="864"/>
      <c r="AM28" s="864"/>
      <c r="AN28" s="864"/>
      <c r="AO28" s="864"/>
      <c r="AP28" s="864" t="s">
        <v>546</v>
      </c>
      <c r="AQ28" s="864"/>
      <c r="AR28" s="864"/>
      <c r="AS28" s="864"/>
      <c r="AT28" s="864"/>
      <c r="AU28" s="864" t="s">
        <v>546</v>
      </c>
      <c r="AV28" s="864"/>
      <c r="AW28" s="864"/>
      <c r="AX28" s="864"/>
      <c r="AY28" s="864"/>
      <c r="AZ28" s="865" t="s">
        <v>546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1265</v>
      </c>
      <c r="R29" s="820"/>
      <c r="S29" s="820"/>
      <c r="T29" s="820"/>
      <c r="U29" s="820"/>
      <c r="V29" s="820">
        <v>1257</v>
      </c>
      <c r="W29" s="820"/>
      <c r="X29" s="820"/>
      <c r="Y29" s="820"/>
      <c r="Z29" s="820"/>
      <c r="AA29" s="820">
        <v>8</v>
      </c>
      <c r="AB29" s="820"/>
      <c r="AC29" s="820"/>
      <c r="AD29" s="820"/>
      <c r="AE29" s="821"/>
      <c r="AF29" s="822">
        <v>8</v>
      </c>
      <c r="AG29" s="823"/>
      <c r="AH29" s="823"/>
      <c r="AI29" s="823"/>
      <c r="AJ29" s="824"/>
      <c r="AK29" s="870">
        <v>258</v>
      </c>
      <c r="AL29" s="866"/>
      <c r="AM29" s="866"/>
      <c r="AN29" s="866"/>
      <c r="AO29" s="866"/>
      <c r="AP29" s="866" t="s">
        <v>546</v>
      </c>
      <c r="AQ29" s="866"/>
      <c r="AR29" s="866"/>
      <c r="AS29" s="866"/>
      <c r="AT29" s="866"/>
      <c r="AU29" s="866" t="s">
        <v>546</v>
      </c>
      <c r="AV29" s="866"/>
      <c r="AW29" s="866"/>
      <c r="AX29" s="866"/>
      <c r="AY29" s="866"/>
      <c r="AZ29" s="867" t="s">
        <v>546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5543</v>
      </c>
      <c r="R30" s="820"/>
      <c r="S30" s="820"/>
      <c r="T30" s="820"/>
      <c r="U30" s="820"/>
      <c r="V30" s="820">
        <v>5432</v>
      </c>
      <c r="W30" s="820"/>
      <c r="X30" s="820"/>
      <c r="Y30" s="820"/>
      <c r="Z30" s="820"/>
      <c r="AA30" s="820">
        <v>111</v>
      </c>
      <c r="AB30" s="820"/>
      <c r="AC30" s="820"/>
      <c r="AD30" s="820"/>
      <c r="AE30" s="821"/>
      <c r="AF30" s="822">
        <v>111</v>
      </c>
      <c r="AG30" s="823"/>
      <c r="AH30" s="823"/>
      <c r="AI30" s="823"/>
      <c r="AJ30" s="824"/>
      <c r="AK30" s="870">
        <v>974</v>
      </c>
      <c r="AL30" s="866"/>
      <c r="AM30" s="866"/>
      <c r="AN30" s="866"/>
      <c r="AO30" s="866"/>
      <c r="AP30" s="866" t="s">
        <v>546</v>
      </c>
      <c r="AQ30" s="866"/>
      <c r="AR30" s="866"/>
      <c r="AS30" s="866"/>
      <c r="AT30" s="866"/>
      <c r="AU30" s="866" t="s">
        <v>546</v>
      </c>
      <c r="AV30" s="866"/>
      <c r="AW30" s="866"/>
      <c r="AX30" s="866"/>
      <c r="AY30" s="866"/>
      <c r="AZ30" s="867" t="s">
        <v>546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2458</v>
      </c>
      <c r="R31" s="820"/>
      <c r="S31" s="820"/>
      <c r="T31" s="820"/>
      <c r="U31" s="820"/>
      <c r="V31" s="820">
        <v>287</v>
      </c>
      <c r="W31" s="820"/>
      <c r="X31" s="820"/>
      <c r="Y31" s="820"/>
      <c r="Z31" s="820"/>
      <c r="AA31" s="820">
        <v>2171</v>
      </c>
      <c r="AB31" s="820"/>
      <c r="AC31" s="820"/>
      <c r="AD31" s="820"/>
      <c r="AE31" s="821"/>
      <c r="AF31" s="822">
        <v>2171</v>
      </c>
      <c r="AG31" s="823"/>
      <c r="AH31" s="823"/>
      <c r="AI31" s="823"/>
      <c r="AJ31" s="824"/>
      <c r="AK31" s="870">
        <v>15</v>
      </c>
      <c r="AL31" s="866"/>
      <c r="AM31" s="866"/>
      <c r="AN31" s="866"/>
      <c r="AO31" s="866"/>
      <c r="AP31" s="866">
        <v>35</v>
      </c>
      <c r="AQ31" s="866"/>
      <c r="AR31" s="866"/>
      <c r="AS31" s="866"/>
      <c r="AT31" s="866"/>
      <c r="AU31" s="866" t="s">
        <v>546</v>
      </c>
      <c r="AV31" s="866"/>
      <c r="AW31" s="866"/>
      <c r="AX31" s="866"/>
      <c r="AY31" s="866"/>
      <c r="AZ31" s="867" t="s">
        <v>546</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1090</v>
      </c>
      <c r="R32" s="820"/>
      <c r="S32" s="820"/>
      <c r="T32" s="820"/>
      <c r="U32" s="820"/>
      <c r="V32" s="820">
        <v>334</v>
      </c>
      <c r="W32" s="820"/>
      <c r="X32" s="820"/>
      <c r="Y32" s="820"/>
      <c r="Z32" s="820"/>
      <c r="AA32" s="820">
        <v>756</v>
      </c>
      <c r="AB32" s="820"/>
      <c r="AC32" s="820"/>
      <c r="AD32" s="820"/>
      <c r="AE32" s="821"/>
      <c r="AF32" s="822">
        <v>756</v>
      </c>
      <c r="AG32" s="823"/>
      <c r="AH32" s="823"/>
      <c r="AI32" s="823"/>
      <c r="AJ32" s="824"/>
      <c r="AK32" s="870">
        <v>433</v>
      </c>
      <c r="AL32" s="866"/>
      <c r="AM32" s="866"/>
      <c r="AN32" s="866"/>
      <c r="AO32" s="866"/>
      <c r="AP32" s="866">
        <v>12618</v>
      </c>
      <c r="AQ32" s="866"/>
      <c r="AR32" s="866"/>
      <c r="AS32" s="866"/>
      <c r="AT32" s="866"/>
      <c r="AU32" s="866">
        <v>5451</v>
      </c>
      <c r="AV32" s="866"/>
      <c r="AW32" s="866"/>
      <c r="AX32" s="866"/>
      <c r="AY32" s="866"/>
      <c r="AZ32" s="867" t="s">
        <v>546</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3115</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14208</v>
      </c>
      <c r="R68" s="902"/>
      <c r="S68" s="902"/>
      <c r="T68" s="902"/>
      <c r="U68" s="902"/>
      <c r="V68" s="902">
        <v>13916</v>
      </c>
      <c r="W68" s="902"/>
      <c r="X68" s="902"/>
      <c r="Y68" s="902"/>
      <c r="Z68" s="902"/>
      <c r="AA68" s="902">
        <v>292</v>
      </c>
      <c r="AB68" s="902"/>
      <c r="AC68" s="902"/>
      <c r="AD68" s="902"/>
      <c r="AE68" s="902"/>
      <c r="AF68" s="902">
        <v>268</v>
      </c>
      <c r="AG68" s="902"/>
      <c r="AH68" s="902"/>
      <c r="AI68" s="902"/>
      <c r="AJ68" s="902"/>
      <c r="AK68" s="902">
        <v>64</v>
      </c>
      <c r="AL68" s="902"/>
      <c r="AM68" s="902"/>
      <c r="AN68" s="902"/>
      <c r="AO68" s="902"/>
      <c r="AP68" s="902">
        <v>4474</v>
      </c>
      <c r="AQ68" s="902"/>
      <c r="AR68" s="902"/>
      <c r="AS68" s="902"/>
      <c r="AT68" s="902"/>
      <c r="AU68" s="902">
        <v>246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7865</v>
      </c>
      <c r="R69" s="866"/>
      <c r="S69" s="866"/>
      <c r="T69" s="866"/>
      <c r="U69" s="866"/>
      <c r="V69" s="866">
        <v>7805</v>
      </c>
      <c r="W69" s="866"/>
      <c r="X69" s="866"/>
      <c r="Y69" s="866"/>
      <c r="Z69" s="866"/>
      <c r="AA69" s="866">
        <v>60</v>
      </c>
      <c r="AB69" s="866"/>
      <c r="AC69" s="866"/>
      <c r="AD69" s="866"/>
      <c r="AE69" s="866"/>
      <c r="AF69" s="866">
        <v>60</v>
      </c>
      <c r="AG69" s="866"/>
      <c r="AH69" s="866"/>
      <c r="AI69" s="866"/>
      <c r="AJ69" s="866"/>
      <c r="AK69" s="866">
        <v>0</v>
      </c>
      <c r="AL69" s="866"/>
      <c r="AM69" s="866"/>
      <c r="AN69" s="866"/>
      <c r="AO69" s="866"/>
      <c r="AP69" s="866">
        <v>9349</v>
      </c>
      <c r="AQ69" s="866"/>
      <c r="AR69" s="866"/>
      <c r="AS69" s="866"/>
      <c r="AT69" s="866"/>
      <c r="AU69" s="866">
        <v>6413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1335</v>
      </c>
      <c r="R70" s="866"/>
      <c r="S70" s="866"/>
      <c r="T70" s="866"/>
      <c r="U70" s="866"/>
      <c r="V70" s="866">
        <v>1335</v>
      </c>
      <c r="W70" s="866"/>
      <c r="X70" s="866"/>
      <c r="Y70" s="866"/>
      <c r="Z70" s="866"/>
      <c r="AA70" s="866">
        <v>0</v>
      </c>
      <c r="AB70" s="866"/>
      <c r="AC70" s="866"/>
      <c r="AD70" s="866"/>
      <c r="AE70" s="866"/>
      <c r="AF70" s="866">
        <v>0</v>
      </c>
      <c r="AG70" s="866"/>
      <c r="AH70" s="866"/>
      <c r="AI70" s="866"/>
      <c r="AJ70" s="866"/>
      <c r="AK70" s="866">
        <v>109</v>
      </c>
      <c r="AL70" s="866"/>
      <c r="AM70" s="866"/>
      <c r="AN70" s="866"/>
      <c r="AO70" s="866"/>
      <c r="AP70" s="866" t="s">
        <v>546</v>
      </c>
      <c r="AQ70" s="866"/>
      <c r="AR70" s="866"/>
      <c r="AS70" s="866"/>
      <c r="AT70" s="866"/>
      <c r="AU70" s="866" t="s">
        <v>546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v>303</v>
      </c>
      <c r="R71" s="866"/>
      <c r="S71" s="866"/>
      <c r="T71" s="866"/>
      <c r="U71" s="866"/>
      <c r="V71" s="866">
        <v>280</v>
      </c>
      <c r="W71" s="866"/>
      <c r="X71" s="866"/>
      <c r="Y71" s="866"/>
      <c r="Z71" s="866"/>
      <c r="AA71" s="866">
        <v>23</v>
      </c>
      <c r="AB71" s="866"/>
      <c r="AC71" s="866"/>
      <c r="AD71" s="866"/>
      <c r="AE71" s="866"/>
      <c r="AF71" s="866">
        <v>23</v>
      </c>
      <c r="AG71" s="866"/>
      <c r="AH71" s="866"/>
      <c r="AI71" s="866"/>
      <c r="AJ71" s="866"/>
      <c r="AK71" s="866">
        <v>193</v>
      </c>
      <c r="AL71" s="866"/>
      <c r="AM71" s="866"/>
      <c r="AN71" s="866"/>
      <c r="AO71" s="866"/>
      <c r="AP71" s="866" t="s">
        <v>546</v>
      </c>
      <c r="AQ71" s="866"/>
      <c r="AR71" s="866"/>
      <c r="AS71" s="866"/>
      <c r="AT71" s="866"/>
      <c r="AU71" s="866" t="s">
        <v>546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113</v>
      </c>
      <c r="R72" s="866"/>
      <c r="S72" s="866"/>
      <c r="T72" s="866"/>
      <c r="U72" s="866"/>
      <c r="V72" s="866">
        <v>106</v>
      </c>
      <c r="W72" s="866"/>
      <c r="X72" s="866"/>
      <c r="Y72" s="866"/>
      <c r="Z72" s="866"/>
      <c r="AA72" s="866">
        <v>7</v>
      </c>
      <c r="AB72" s="866"/>
      <c r="AC72" s="866"/>
      <c r="AD72" s="866"/>
      <c r="AE72" s="866"/>
      <c r="AF72" s="866">
        <v>7</v>
      </c>
      <c r="AG72" s="866"/>
      <c r="AH72" s="866"/>
      <c r="AI72" s="866"/>
      <c r="AJ72" s="866"/>
      <c r="AK72" s="866">
        <v>15</v>
      </c>
      <c r="AL72" s="866"/>
      <c r="AM72" s="866"/>
      <c r="AN72" s="866"/>
      <c r="AO72" s="866"/>
      <c r="AP72" s="866" t="s">
        <v>546</v>
      </c>
      <c r="AQ72" s="866"/>
      <c r="AR72" s="866"/>
      <c r="AS72" s="866"/>
      <c r="AT72" s="866"/>
      <c r="AU72" s="866" t="s">
        <v>546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358</v>
      </c>
      <c r="AG88" s="880"/>
      <c r="AH88" s="880"/>
      <c r="AI88" s="880"/>
      <c r="AJ88" s="880"/>
      <c r="AK88" s="877"/>
      <c r="AL88" s="877"/>
      <c r="AM88" s="877"/>
      <c r="AN88" s="877"/>
      <c r="AO88" s="877"/>
      <c r="AP88" s="880">
        <v>13823</v>
      </c>
      <c r="AQ88" s="880"/>
      <c r="AR88" s="880"/>
      <c r="AS88" s="880"/>
      <c r="AT88" s="880"/>
      <c r="AU88" s="880">
        <v>6659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293</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293</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293</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3116683</v>
      </c>
      <c r="AB110" s="936"/>
      <c r="AC110" s="936"/>
      <c r="AD110" s="936"/>
      <c r="AE110" s="937"/>
      <c r="AF110" s="938">
        <v>3088897</v>
      </c>
      <c r="AG110" s="936"/>
      <c r="AH110" s="936"/>
      <c r="AI110" s="936"/>
      <c r="AJ110" s="937"/>
      <c r="AK110" s="938">
        <v>2933831</v>
      </c>
      <c r="AL110" s="936"/>
      <c r="AM110" s="936"/>
      <c r="AN110" s="936"/>
      <c r="AO110" s="937"/>
      <c r="AP110" s="939">
        <v>19.5</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29034710</v>
      </c>
      <c r="BR110" s="967"/>
      <c r="BS110" s="967"/>
      <c r="BT110" s="967"/>
      <c r="BU110" s="967"/>
      <c r="BV110" s="967">
        <v>27720869</v>
      </c>
      <c r="BW110" s="967"/>
      <c r="BX110" s="967"/>
      <c r="BY110" s="967"/>
      <c r="BZ110" s="967"/>
      <c r="CA110" s="967">
        <v>26427012</v>
      </c>
      <c r="CB110" s="967"/>
      <c r="CC110" s="967"/>
      <c r="CD110" s="967"/>
      <c r="CE110" s="967"/>
      <c r="CF110" s="980">
        <v>175.8</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5459724</v>
      </c>
      <c r="BR112" s="962"/>
      <c r="BS112" s="962"/>
      <c r="BT112" s="962"/>
      <c r="BU112" s="962"/>
      <c r="BV112" s="962">
        <v>5599102</v>
      </c>
      <c r="BW112" s="962"/>
      <c r="BX112" s="962"/>
      <c r="BY112" s="962"/>
      <c r="BZ112" s="962"/>
      <c r="CA112" s="962">
        <v>5451122</v>
      </c>
      <c r="CB112" s="962"/>
      <c r="CC112" s="962"/>
      <c r="CD112" s="962"/>
      <c r="CE112" s="962"/>
      <c r="CF112" s="956">
        <v>36.299999999999997</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308231</v>
      </c>
      <c r="AB113" s="974"/>
      <c r="AC113" s="974"/>
      <c r="AD113" s="974"/>
      <c r="AE113" s="975"/>
      <c r="AF113" s="976">
        <v>308974</v>
      </c>
      <c r="AG113" s="974"/>
      <c r="AH113" s="974"/>
      <c r="AI113" s="974"/>
      <c r="AJ113" s="975"/>
      <c r="AK113" s="976">
        <v>305683</v>
      </c>
      <c r="AL113" s="974"/>
      <c r="AM113" s="974"/>
      <c r="AN113" s="974"/>
      <c r="AO113" s="975"/>
      <c r="AP113" s="977">
        <v>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1761849</v>
      </c>
      <c r="BR113" s="962"/>
      <c r="BS113" s="962"/>
      <c r="BT113" s="962"/>
      <c r="BU113" s="962"/>
      <c r="BV113" s="962">
        <v>3747259</v>
      </c>
      <c r="BW113" s="962"/>
      <c r="BX113" s="962"/>
      <c r="BY113" s="962"/>
      <c r="BZ113" s="962"/>
      <c r="CA113" s="962">
        <v>6659888</v>
      </c>
      <c r="CB113" s="962"/>
      <c r="CC113" s="962"/>
      <c r="CD113" s="962"/>
      <c r="CE113" s="962"/>
      <c r="CF113" s="956">
        <v>44.3</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78117</v>
      </c>
      <c r="AB114" s="995"/>
      <c r="AC114" s="995"/>
      <c r="AD114" s="995"/>
      <c r="AE114" s="996"/>
      <c r="AF114" s="997">
        <v>89200</v>
      </c>
      <c r="AG114" s="995"/>
      <c r="AH114" s="995"/>
      <c r="AI114" s="995"/>
      <c r="AJ114" s="996"/>
      <c r="AK114" s="997">
        <v>117335</v>
      </c>
      <c r="AL114" s="995"/>
      <c r="AM114" s="995"/>
      <c r="AN114" s="995"/>
      <c r="AO114" s="996"/>
      <c r="AP114" s="998">
        <v>0.8</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3028539</v>
      </c>
      <c r="BR114" s="962"/>
      <c r="BS114" s="962"/>
      <c r="BT114" s="962"/>
      <c r="BU114" s="962"/>
      <c r="BV114" s="962">
        <v>2990356</v>
      </c>
      <c r="BW114" s="962"/>
      <c r="BX114" s="962"/>
      <c r="BY114" s="962"/>
      <c r="BZ114" s="962"/>
      <c r="CA114" s="962">
        <v>2955483</v>
      </c>
      <c r="CB114" s="962"/>
      <c r="CC114" s="962"/>
      <c r="CD114" s="962"/>
      <c r="CE114" s="962"/>
      <c r="CF114" s="956">
        <v>19.7</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188</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3503219</v>
      </c>
      <c r="AB117" s="1015"/>
      <c r="AC117" s="1015"/>
      <c r="AD117" s="1015"/>
      <c r="AE117" s="1016"/>
      <c r="AF117" s="1017">
        <v>3487071</v>
      </c>
      <c r="AG117" s="1015"/>
      <c r="AH117" s="1015"/>
      <c r="AI117" s="1015"/>
      <c r="AJ117" s="1016"/>
      <c r="AK117" s="1017">
        <v>3356849</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293</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440</v>
      </c>
      <c r="BP119" s="1041"/>
      <c r="BQ119" s="1035">
        <v>39284822</v>
      </c>
      <c r="BR119" s="1036"/>
      <c r="BS119" s="1036"/>
      <c r="BT119" s="1036"/>
      <c r="BU119" s="1036"/>
      <c r="BV119" s="1036">
        <v>40057586</v>
      </c>
      <c r="BW119" s="1036"/>
      <c r="BX119" s="1036"/>
      <c r="BY119" s="1036"/>
      <c r="BZ119" s="1036"/>
      <c r="CA119" s="1036">
        <v>41493505</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8537594</v>
      </c>
      <c r="BR120" s="967"/>
      <c r="BS120" s="967"/>
      <c r="BT120" s="967"/>
      <c r="BU120" s="967"/>
      <c r="BV120" s="967">
        <v>9548308</v>
      </c>
      <c r="BW120" s="967"/>
      <c r="BX120" s="967"/>
      <c r="BY120" s="967"/>
      <c r="BZ120" s="967"/>
      <c r="CA120" s="967">
        <v>10105421</v>
      </c>
      <c r="CB120" s="967"/>
      <c r="CC120" s="967"/>
      <c r="CD120" s="967"/>
      <c r="CE120" s="967"/>
      <c r="CF120" s="980">
        <v>67.2</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5459724</v>
      </c>
      <c r="DH120" s="967"/>
      <c r="DI120" s="967"/>
      <c r="DJ120" s="967"/>
      <c r="DK120" s="967"/>
      <c r="DL120" s="967">
        <v>5599102</v>
      </c>
      <c r="DM120" s="967"/>
      <c r="DN120" s="967"/>
      <c r="DO120" s="967"/>
      <c r="DP120" s="967"/>
      <c r="DQ120" s="967">
        <v>5451122</v>
      </c>
      <c r="DR120" s="967"/>
      <c r="DS120" s="967"/>
      <c r="DT120" s="967"/>
      <c r="DU120" s="967"/>
      <c r="DV120" s="968">
        <v>36.299999999999997</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18482</v>
      </c>
      <c r="BR121" s="962"/>
      <c r="BS121" s="962"/>
      <c r="BT121" s="962"/>
      <c r="BU121" s="962"/>
      <c r="BV121" s="962">
        <v>17015</v>
      </c>
      <c r="BW121" s="962"/>
      <c r="BX121" s="962"/>
      <c r="BY121" s="962"/>
      <c r="BZ121" s="962"/>
      <c r="CA121" s="962">
        <v>14547</v>
      </c>
      <c r="CB121" s="962"/>
      <c r="CC121" s="962"/>
      <c r="CD121" s="962"/>
      <c r="CE121" s="962"/>
      <c r="CF121" s="956">
        <v>0.1</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22893958</v>
      </c>
      <c r="BR122" s="1036"/>
      <c r="BS122" s="1036"/>
      <c r="BT122" s="1036"/>
      <c r="BU122" s="1036"/>
      <c r="BV122" s="1036">
        <v>22965766</v>
      </c>
      <c r="BW122" s="1036"/>
      <c r="BX122" s="1036"/>
      <c r="BY122" s="1036"/>
      <c r="BZ122" s="1036"/>
      <c r="CA122" s="1036">
        <v>23625449</v>
      </c>
      <c r="CB122" s="1036"/>
      <c r="CC122" s="1036"/>
      <c r="CD122" s="1036"/>
      <c r="CE122" s="1036"/>
      <c r="CF122" s="1053">
        <v>157.19999999999999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448</v>
      </c>
      <c r="BP123" s="1041"/>
      <c r="BQ123" s="1099">
        <v>31450034</v>
      </c>
      <c r="BR123" s="1100"/>
      <c r="BS123" s="1100"/>
      <c r="BT123" s="1100"/>
      <c r="BU123" s="1100"/>
      <c r="BV123" s="1100">
        <v>32531089</v>
      </c>
      <c r="BW123" s="1100"/>
      <c r="BX123" s="1100"/>
      <c r="BY123" s="1100"/>
      <c r="BZ123" s="1100"/>
      <c r="CA123" s="1100">
        <v>33745417</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52.2</v>
      </c>
      <c r="BR124" s="1063"/>
      <c r="BS124" s="1063"/>
      <c r="BT124" s="1063"/>
      <c r="BU124" s="1063"/>
      <c r="BV124" s="1063">
        <v>51.3</v>
      </c>
      <c r="BW124" s="1063"/>
      <c r="BX124" s="1063"/>
      <c r="BY124" s="1063"/>
      <c r="BZ124" s="1063"/>
      <c r="CA124" s="1063">
        <v>51.5</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8204</v>
      </c>
      <c r="AB128" s="1082"/>
      <c r="AC128" s="1082"/>
      <c r="AD128" s="1082"/>
      <c r="AE128" s="1083"/>
      <c r="AF128" s="1084">
        <v>8627</v>
      </c>
      <c r="AG128" s="1082"/>
      <c r="AH128" s="1082"/>
      <c r="AI128" s="1082"/>
      <c r="AJ128" s="1083"/>
      <c r="AK128" s="1084">
        <v>10561</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12.66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16809386</v>
      </c>
      <c r="AB129" s="995"/>
      <c r="AC129" s="995"/>
      <c r="AD129" s="995"/>
      <c r="AE129" s="996"/>
      <c r="AF129" s="997">
        <v>16460224</v>
      </c>
      <c r="AG129" s="995"/>
      <c r="AH129" s="995"/>
      <c r="AI129" s="995"/>
      <c r="AJ129" s="996"/>
      <c r="AK129" s="997">
        <v>16758000</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17.66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1821200</v>
      </c>
      <c r="AB130" s="995"/>
      <c r="AC130" s="995"/>
      <c r="AD130" s="995"/>
      <c r="AE130" s="996"/>
      <c r="AF130" s="997">
        <v>1793094</v>
      </c>
      <c r="AG130" s="995"/>
      <c r="AH130" s="995"/>
      <c r="AI130" s="995"/>
      <c r="AJ130" s="996"/>
      <c r="AK130" s="997">
        <v>1724611</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11.1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14988186</v>
      </c>
      <c r="AB131" s="1022"/>
      <c r="AC131" s="1022"/>
      <c r="AD131" s="1022"/>
      <c r="AE131" s="1023"/>
      <c r="AF131" s="1021">
        <v>14667130</v>
      </c>
      <c r="AG131" s="1022"/>
      <c r="AH131" s="1022"/>
      <c r="AI131" s="1022"/>
      <c r="AJ131" s="1023"/>
      <c r="AK131" s="1021">
        <v>15033389</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51.5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11.167562240000001</v>
      </c>
      <c r="AB132" s="1133"/>
      <c r="AC132" s="1133"/>
      <c r="AD132" s="1133"/>
      <c r="AE132" s="1134"/>
      <c r="AF132" s="1135">
        <v>11.490659730000001</v>
      </c>
      <c r="AG132" s="1133"/>
      <c r="AH132" s="1133"/>
      <c r="AI132" s="1133"/>
      <c r="AJ132" s="1134"/>
      <c r="AK132" s="1135">
        <v>10.78716848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12.3</v>
      </c>
      <c r="AB133" s="1116"/>
      <c r="AC133" s="1116"/>
      <c r="AD133" s="1116"/>
      <c r="AE133" s="1117"/>
      <c r="AF133" s="1115">
        <v>11.6</v>
      </c>
      <c r="AG133" s="1116"/>
      <c r="AH133" s="1116"/>
      <c r="AI133" s="1116"/>
      <c r="AJ133" s="1117"/>
      <c r="AK133" s="1115">
        <v>11.1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B6dOSfg0zyXYA8PWeQ9qN4cNIZklQkD4VOcXJSXQOPUC8IoHXxsTOjN6mt2qqrnBQqUDWNytgiTFtr1pRCChQ==" saltValue="+lrtr2c4KLqlIv95lyOQ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GfijIWRXL7cVaU+nlQA4zU2QMd6xU1n1t3p6GKygV47CNDtmMKBncjr1qR7eEU0ImirJKWbRCOb7iULv5tBXg==" saltValue="DWMM6ZatkHf5tP68iNVsz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5EBh2gq0Pr/sU269mC+awhpunEA98fRtyPsCSbJrrEdxIx/oewVhSXAgNfAdslgPBvBySsgsZ+UCe6hC5VzPA==" saltValue="ZB/+4/+3xBjjVq8YgfTBM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4200355</v>
      </c>
      <c r="AP9" s="281">
        <v>53450</v>
      </c>
      <c r="AQ9" s="282">
        <v>66486</v>
      </c>
      <c r="AR9" s="283">
        <v>-19.600000000000001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682787</v>
      </c>
      <c r="AP10" s="284">
        <v>8689</v>
      </c>
      <c r="AQ10" s="285">
        <v>6147</v>
      </c>
      <c r="AR10" s="286">
        <v>41.4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5882</v>
      </c>
      <c r="AP11" s="284">
        <v>75</v>
      </c>
      <c r="AQ11" s="285">
        <v>1219</v>
      </c>
      <c r="AR11" s="286">
        <v>-93.8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169671</v>
      </c>
      <c r="AP13" s="284">
        <v>2159</v>
      </c>
      <c r="AQ13" s="285">
        <v>2955</v>
      </c>
      <c r="AR13" s="286">
        <v>-26.9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156264</v>
      </c>
      <c r="AP14" s="284">
        <v>1988</v>
      </c>
      <c r="AQ14" s="285">
        <v>1434</v>
      </c>
      <c r="AR14" s="286">
        <v>38.6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-146885</v>
      </c>
      <c r="AP15" s="284">
        <v>-1869</v>
      </c>
      <c r="AQ15" s="285">
        <v>-3102</v>
      </c>
      <c r="AR15" s="286">
        <v>-39.700000000000003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5068074</v>
      </c>
      <c r="AP16" s="284">
        <v>64492</v>
      </c>
      <c r="AQ16" s="285">
        <v>75147</v>
      </c>
      <c r="AR16" s="286">
        <v>-14.2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6.82</v>
      </c>
      <c r="AP21" s="298">
        <v>6.62</v>
      </c>
      <c r="AQ21" s="299">
        <v>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99.7</v>
      </c>
      <c r="AP22" s="303">
        <v>98.3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2933831</v>
      </c>
      <c r="AP32" s="312">
        <v>37333</v>
      </c>
      <c r="AQ32" s="313">
        <v>34847</v>
      </c>
      <c r="AR32" s="314">
        <v>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305683</v>
      </c>
      <c r="AP35" s="312">
        <v>3890</v>
      </c>
      <c r="AQ35" s="313">
        <v>8260</v>
      </c>
      <c r="AR35" s="314">
        <v>-52.9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117335</v>
      </c>
      <c r="AP36" s="312">
        <v>1493</v>
      </c>
      <c r="AQ36" s="313">
        <v>1689</v>
      </c>
      <c r="AR36" s="314">
        <v>-11.6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748</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-10561</v>
      </c>
      <c r="AP39" s="312">
        <v>-134</v>
      </c>
      <c r="AQ39" s="313">
        <v>-5762</v>
      </c>
      <c r="AR39" s="314">
        <v>-97.7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-1724611</v>
      </c>
      <c r="AP40" s="312">
        <v>-21946</v>
      </c>
      <c r="AQ40" s="313">
        <v>-27609</v>
      </c>
      <c r="AR40" s="314">
        <v>-20.5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1621677</v>
      </c>
      <c r="AP41" s="312">
        <v>20636</v>
      </c>
      <c r="AQ41" s="313">
        <v>12179</v>
      </c>
      <c r="AR41" s="314">
        <v>69.400000000000006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2479964</v>
      </c>
      <c r="AN51" s="334">
        <v>31284</v>
      </c>
      <c r="AO51" s="335">
        <v>49.3</v>
      </c>
      <c r="AP51" s="336">
        <v>45588</v>
      </c>
      <c r="AQ51" s="337">
        <v>8.6999999999999993</v>
      </c>
      <c r="AR51" s="338">
        <v>40.6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1446360</v>
      </c>
      <c r="AN52" s="342">
        <v>18246</v>
      </c>
      <c r="AO52" s="343">
        <v>46.5</v>
      </c>
      <c r="AP52" s="344">
        <v>24150</v>
      </c>
      <c r="AQ52" s="345">
        <v>3.4</v>
      </c>
      <c r="AR52" s="346">
        <v>43.1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2503372</v>
      </c>
      <c r="AN53" s="334">
        <v>31609</v>
      </c>
      <c r="AO53" s="335">
        <v>1</v>
      </c>
      <c r="AP53" s="336">
        <v>45483</v>
      </c>
      <c r="AQ53" s="337">
        <v>-0.2</v>
      </c>
      <c r="AR53" s="338">
        <v>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1637974</v>
      </c>
      <c r="AN54" s="342">
        <v>20682</v>
      </c>
      <c r="AO54" s="343">
        <v>13.4</v>
      </c>
      <c r="AP54" s="344">
        <v>24241</v>
      </c>
      <c r="AQ54" s="345">
        <v>0.4</v>
      </c>
      <c r="AR54" s="346">
        <v>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2386292</v>
      </c>
      <c r="AN55" s="334">
        <v>30213</v>
      </c>
      <c r="AO55" s="335">
        <v>-4.4000000000000004</v>
      </c>
      <c r="AP55" s="336">
        <v>45945</v>
      </c>
      <c r="AQ55" s="337">
        <v>1</v>
      </c>
      <c r="AR55" s="338">
        <v>-5.4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1529810</v>
      </c>
      <c r="AN56" s="342">
        <v>19369</v>
      </c>
      <c r="AO56" s="343">
        <v>-6.3</v>
      </c>
      <c r="AP56" s="344">
        <v>25180</v>
      </c>
      <c r="AQ56" s="345">
        <v>3.9</v>
      </c>
      <c r="AR56" s="346">
        <v>-10.199999999999999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2496434</v>
      </c>
      <c r="AN57" s="334">
        <v>31688</v>
      </c>
      <c r="AO57" s="335">
        <v>4.9000000000000004</v>
      </c>
      <c r="AP57" s="336">
        <v>44475</v>
      </c>
      <c r="AQ57" s="337">
        <v>-3.2</v>
      </c>
      <c r="AR57" s="338">
        <v>8.1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1345232</v>
      </c>
      <c r="AN58" s="342">
        <v>17075</v>
      </c>
      <c r="AO58" s="343">
        <v>-11.8</v>
      </c>
      <c r="AP58" s="344">
        <v>24780</v>
      </c>
      <c r="AQ58" s="345">
        <v>-1.6</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2624657</v>
      </c>
      <c r="AN59" s="334">
        <v>33399</v>
      </c>
      <c r="AO59" s="335">
        <v>5.4</v>
      </c>
      <c r="AP59" s="336">
        <v>45982</v>
      </c>
      <c r="AQ59" s="337">
        <v>3.4</v>
      </c>
      <c r="AR59" s="338">
        <v>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1398718</v>
      </c>
      <c r="AN60" s="342">
        <v>17799</v>
      </c>
      <c r="AO60" s="343">
        <v>4.2</v>
      </c>
      <c r="AP60" s="344">
        <v>25583</v>
      </c>
      <c r="AQ60" s="345">
        <v>3.2</v>
      </c>
      <c r="AR60" s="346">
        <v>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2498144</v>
      </c>
      <c r="AN61" s="349">
        <v>31639</v>
      </c>
      <c r="AO61" s="350">
        <v>11.2</v>
      </c>
      <c r="AP61" s="351">
        <v>45495</v>
      </c>
      <c r="AQ61" s="352">
        <v>1.9</v>
      </c>
      <c r="AR61" s="338">
        <v>9.3000000000000007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1471619</v>
      </c>
      <c r="AN62" s="342">
        <v>18634</v>
      </c>
      <c r="AO62" s="343">
        <v>9.1999999999999993</v>
      </c>
      <c r="AP62" s="344">
        <v>24787</v>
      </c>
      <c r="AQ62" s="345">
        <v>1.9</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kzOmZhkmvRJbRu8bdKuORpd/59l0+2/strt8OadY0bKEJU/jgZCL1dY2yO76S2YMuO3rfH0HUiN+MOGPF7nbw==" saltValue="L5/e2MhZ9YJEvxPfI264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0" zoomScaleNormal="11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baD5/lJBpKuQDPF2BMflpSxzgGRv+opnsFqle3eVTy10eg+gH4aZvzBUfUSzG/zE0thX6/KuGIv8sKjgKgy0sw==" saltValue="vmny++ClEOhFa0hy3y+0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JkH+uNEY3Ccs3Um2Lnp1vYpRezs6fsjGGTLxGR3BbJryVBGPrQ6jWvv2FkXPvm2jdBB8ELUPHPRgq3GInpJ8dQ==" saltValue="mykrafw+cSxmXXQsagXlS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30" zoomScaleNormal="1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9.64</v>
      </c>
      <c r="G47" s="12">
        <v>9.99</v>
      </c>
      <c r="H47" s="12">
        <v>12.16</v>
      </c>
      <c r="I47" s="12">
        <v>14.7</v>
      </c>
      <c r="J47" s="13">
        <v>16.27</v>
      </c>
    </row>
    <row r="48" spans="2:10" ht="57.75" customHeight="1" x14ac:dyDescent="0.15">
      <c r="B48" s="14"/>
      <c r="C48" s="1177" t="s">
        <v>4</v>
      </c>
      <c r="D48" s="1177"/>
      <c r="E48" s="1178"/>
      <c r="F48" s="15">
        <v>2.08</v>
      </c>
      <c r="G48" s="16">
        <v>5.97</v>
      </c>
      <c r="H48" s="16">
        <v>4.99</v>
      </c>
      <c r="I48" s="16">
        <v>4.07</v>
      </c>
      <c r="J48" s="17">
        <v>3.45</v>
      </c>
    </row>
    <row r="49" spans="2:10" ht="57.75" customHeight="1" thickBot="1" x14ac:dyDescent="0.2">
      <c r="B49" s="18"/>
      <c r="C49" s="1179" t="s">
        <v>5</v>
      </c>
      <c r="D49" s="1179"/>
      <c r="E49" s="1180"/>
      <c r="F49" s="19" t="s">
        <v>529</v>
      </c>
      <c r="G49" s="20">
        <v>4.8099999999999996</v>
      </c>
      <c r="H49" s="20">
        <v>0.23</v>
      </c>
      <c r="I49" s="20" t="s">
        <v>530</v>
      </c>
      <c r="J49" s="21" t="s">
        <v>531</v>
      </c>
    </row>
    <row r="50" spans="2:10" x14ac:dyDescent="0.15"/>
  </sheetData>
  <sheetProtection algorithmName="SHA-512" hashValue="B/ORlaqhioQ6fE8+3+vW+vM7wVYvnBkOw4cy2fxJIkqS+J1sZx3sAFcEHj0sGx6jYFVqeYI5pe85OCO9RsKqow==" saltValue="9HlviWtG1fl3CWXIMVDGh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2025-03-11T00:14:44Z</cp:lastPrinted>
  <dcterms:created xsi:type="dcterms:W3CDTF">2025-02-19T03:45:22Z</dcterms:created>
  <dcterms:modified xsi:type="dcterms:W3CDTF">2025-09-07T23:50:32Z</dcterms:modified>
  <cp:category/>
</cp:coreProperties>
</file>