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N:\03決算\財政比較分析表及び歳出比較分析表\令和５年度\【9.12〆】R7.8.25\※提出用データ\"/>
    </mc:Choice>
  </mc:AlternateContent>
  <xr:revisionPtr revIDLastSave="0" documentId="13_ncr:1_{1B48A16A-6D1D-4344-A91E-71F61989E85B}" xr6:coauthVersionLast="36" xr6:coauthVersionMax="36" xr10:uidLastSave="{00000000-0000-0000-0000-000000000000}"/>
  <bookViews>
    <workbookView xWindow="0" yWindow="0" windowWidth="19200" windowHeight="80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O34" i="10" s="1"/>
  <c r="BE35" i="10"/>
  <c r="C35"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<sst xmlns="http://schemas.openxmlformats.org/spreadsheetml/2006/main" count="1044" uniqueCount="568">
  <si>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</si>
  <si>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</si>
  <si>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</si>
  <si>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</si>
  <si>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</si>
  <si>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</si>
  <si>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</si>
  <si>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</si>
  <si>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</si>
  <si>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</si>
  <si>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</si>
  <si>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</si>
  <si>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</si>
  <si>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</si>
  <si>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</si>
  <si>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</si>
  <si>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</si>
  <si>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</si>
  <si>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</si>
  <si>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</si>
  <si>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</si>
  <si>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</si>
  <si>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</si>
  <si>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</si>
  <si>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</si>
  <si>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</si>
  <si>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</si>
  <si>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</si>
  <si>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</si>
  <si>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</si>
  <si>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</si>
  <si>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</si>
  <si>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</si>
  <si>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</si>
  <si>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</si>
  <si>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</si>
  <si>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</si>
  <si>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</si>
  <si>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</si>
  <si>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</si>
  <si>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</si>
  <si>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</si>
  <si>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</si>
  <si>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</si>
  <si>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</si>
  <si>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</si>
  <si>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</si>
  <si>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</si>
  <si>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</si>
  <si>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</si>
  <si>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</si>
  <si>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</si>
  <si>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</si>
  <si>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</si>
  <si>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</si>
  <si>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</si>
  <si>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</si>
  <si>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</si>
  <si>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</si>
  <si>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</si>
  <si>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</si>
  <si>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</si>
  <si>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</si>
  <si>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</si>
  <si>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</si>
  <si>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</si>
  <si>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</si>
  <si>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</si>
  <si>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</si>
  <si>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</si>
  <si>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</si>
  <si>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</si>
  <si>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</si>
  <si>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</si>
  <si>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</si>
  <si>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</si>
  <si>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</si>
  <si>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</si>
  <si>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</si>
  <si>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</si>
  <si>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</si>
  <si>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</si>
  <si>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</si>
  <si>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</si>
  <si>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</si>
  <si>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</si>
  <si>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</si>
  <si>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</si>
  <si>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</si>
  <si>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</si>
  <si>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</si>
  <si>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</si>
  <si>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</si>
  <si>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</si>
  <si>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</si>
  <si>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</si>
  <si>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</si>
  <si>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</si>
  <si>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</si>
  <si>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</si>
  <si>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</si>
  <si>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</si>
  <si>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</si>
  <si>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</si>
  <si>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</si>
  <si>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</si>
  <si>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</si>
  <si>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</si>
  <si>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</si>
  <si>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</si>
  <si>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</si>
  <si>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</si>
  <si>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</si>
  <si>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</si>
  <si>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</si>
  <si>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</si>
  <si>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</si>
  <si>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</si>
  <si>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</si>
  <si>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</si>
  <si>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</si>
  <si>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</si>
  <si>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</si>
  <si>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</si>
  <si>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</si>
  <si>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</si>
  <si>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</si>
  <si>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</si>
  <si>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</si>
  <si>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</si>
  <si>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</si>
  <si>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</si>
  <si>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</si>
  <si>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</si>
  <si>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</si>
  <si>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</si>
  <si>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</si>
  <si>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</si>
  <si>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</si>
  <si>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</si>
  <si>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</si>
  <si>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</si>
  <si>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</si>
  <si>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</si>
  <si>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</si>
  <si>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</si>
  <si>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</si>
  <si>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</si>
  <si>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</si>
  <si>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</si>
  <si>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</si>
  <si>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</si>
  <si>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</si>
  <si>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</si>
  <si>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</si>
  <si>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</si>
  <si>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</si>
  <si>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</si>
  <si>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</si>
  <si>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</si>
  <si>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</si>
  <si>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</si>
  <si>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</si>
  <si>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</si>
  <si>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</si>
  <si>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</si>
  <si>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</si>
  <si>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</si>
  <si>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</si>
  <si>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</si>
  <si>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</si>
  <si>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</si>
  <si>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</si>
  <si>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</si>
  <si>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</si>
  <si>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</si>
  <si>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</si>
  <si>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</si>
  <si>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</si>
  <si>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</si>
  <si>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</si>
  <si>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</si>
  <si>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</si>
  <si>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</si>
  <si>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</si>
  <si>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</si>
  <si>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</si>
  <si>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</si>
  <si>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</si>
  <si>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</si>
  <si>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</si>
  <si>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</si>
  <si>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</si>
  <si>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</si>
  <si>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</si>
  <si>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</si>
  <si>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</si>
  <si>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</si>
  <si>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</si>
  <si>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</si>
  <si>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</si>
  <si>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</si>
  <si>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</si>
  <si>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奈良県橿原市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</si>
  <si>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</si>
  <si>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</si>
  <si>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</si>
  <si>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</si>
  <si>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</si>
  <si>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</si>
  <si>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</si>
  <si>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</si>
  <si>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</si>
  <si>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</si>
  <si>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</si>
  <si>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</si>
  <si>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</si>
  <si>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</si>
  <si>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</si>
  <si>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</si>
  <si>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</si>
  <si>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</si>
  <si>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</si>
  <si>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</si>
  <si>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</si>
  <si>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</si>
  <si>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</si>
  <si>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</si>
  <si>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</si>
  <si>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</si>
  <si>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</si>
  <si>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</si>
  <si>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</si>
  <si>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</si>
  <si>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</si>
  <si>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</si>
  <si>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</si>
  <si>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</si>
  <si>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</si>
  <si>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</si>
  <si>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</si>
  <si>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</si>
  <si>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</si>
  <si>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</si>
  <si>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</si>
  <si>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</si>
  <si>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</si>
  <si>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</si>
  <si>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</si>
  <si>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</si>
  <si>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</si>
  <si>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</si>
  <si>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</si>
  <si>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</si>
  <si>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</si>
  <si>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</si>
  <si>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</si>
  <si>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</si>
  <si>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</si>
  <si>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</si>
  <si>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</si>
  <si>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</si>
  <si>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</si>
  <si>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</si>
  <si>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</si>
  <si>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</si>
  <si>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</si>
  <si>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</si>
  <si>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</si>
  <si>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</si>
  <si>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</si>
  <si>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</si>
  <si>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</si>
  <si>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</si>
  <si>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</si>
  <si>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</si>
  <si>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</si>
  <si>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</si>
  <si>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</si>
  <si>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</si>
  <si>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</si>
  <si>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</si>
  <si>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</si>
  <si>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</si>
  <si>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</si>
  <si>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</si>
  <si>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</si>
  <si>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</si>
  <si>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</si>
  <si>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</si>
  <si>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</si>
  <si>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</si>
  <si>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</si>
  <si>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</si>
  <si>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</si>
  <si>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</si>
  <si>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</si>
  <si>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</si>
  <si>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</si>
  <si>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</si>
  <si>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</si>
  <si>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</si>
  <si>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</si>
  <si>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</si>
  <si>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</si>
  <si>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</si>
  <si>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</si>
  <si>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</si>
  <si>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</si>
  <si>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</si>
  <si>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</si>
  <si>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</si>
  <si>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</si>
  <si>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</si>
  <si>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</si>
  <si>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</si>
  <si>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</si>
  <si>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</si>
  <si>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</si>
  <si>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</si>
  <si>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</si>
  <si>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</si>
  <si>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</si>
  <si>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</si>
  <si>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</si>
  <si>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</si>
  <si>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</si>
  <si>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</si>
  <si>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</si>
  <si>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</si>
  <si>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</si>
  <si>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</si>
  <si>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</si>
  <si>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</si>
  <si>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</si>
  <si>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</si>
  <si>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</si>
  <si>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</si>
  <si>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</si>
  <si>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</si>
  <si>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</si>
  <si>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</si>
  <si>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</si>
  <si>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</si>
  <si>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</si>
  <si>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</si>
  <si>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</si>
  <si>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</si>
  <si>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</si>
  <si>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</si>
  <si>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</si>
  <si>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</si>
  <si>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</si>
  <si>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</si>
  <si>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奈良県橿原市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</si>
  <si>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</si>
  <si>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</si>
  <si>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</si>
  <si>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</si>
  <si>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</si>
  <si>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</si>
  <si>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</si>
  <si>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</si>
  <si>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</si>
  <si>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</si>
  <si>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</si>
  <si>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</si>
  <si>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</si>
  <si>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</si>
  <si>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</si>
  <si>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</si>
  <si>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</si>
  <si>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</si>
  <si>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</si>
  <si>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</si>
  <si>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</si>
  <si>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</si>
  <si>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</si>
  <si>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</si>
  <si>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</si>
  <si>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</si>
  <si>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</si>
  <si>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</si>
  <si>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</si>
  <si>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</si>
  <si>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</si>
  <si>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</si>
  <si>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</si>
  <si>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t>
    <phoneticPr fontId="5"/>
  </si>
  <si>
    <t>介護保険</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</si>
  <si>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</si>
  <si>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</si>
  <si>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</si>
  <si>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</si>
  <si>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</si>
  <si>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</si>
  <si>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</si>
  <si>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</si>
  <si>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</si>
  <si>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</si>
  <si>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</si>
  <si>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</si>
  <si>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</si>
  <si>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</si>
  <si>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</si>
  <si>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</si>
  <si>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</si>
  <si>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</si>
  <si>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</si>
  <si>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</si>
  <si>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</si>
  <si>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</si>
  <si>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</si>
  <si>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</si>
  <si>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</si>
  <si>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</si>
  <si>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</si>
  <si>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</si>
  <si>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</si>
  <si>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</si>
  <si>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</si>
  <si>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</si>
  <si>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</si>
  <si>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</si>
  <si>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</si>
  <si>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</si>
  <si>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</si>
  <si>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</si>
  <si>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</si>
  <si>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</si>
  <si>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</si>
  <si>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</si>
  <si>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</si>
  <si>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</si>
  <si>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</si>
  <si>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</si>
  <si>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</si>
  <si>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</si>
  <si>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</si>
  <si>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</si>
  <si>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</si>
  <si>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</si>
  <si>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</si>
  <si>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</si>
  <si>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</si>
  <si>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</si>
  <si>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</si>
  <si>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</si>
  <si>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</si>
  <si>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</si>
  <si>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</si>
  <si>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</si>
  <si>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</si>
  <si>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</si>
  <si>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</si>
  <si>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</si>
  <si>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</si>
  <si>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</si>
  <si>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</si>
  <si>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</si>
  <si>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</si>
  <si>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</si>
  <si>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</si>
  <si>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</si>
  <si>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</si>
  <si>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</si>
  <si>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</si>
  <si>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</si>
  <si>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</si>
  <si>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</si>
  <si>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</si>
  <si>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</si>
  <si>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</si>
  <si>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</si>
  <si>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</si>
  <si>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</si>
  <si>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</si>
  <si>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</si>
  <si>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</si>
  <si>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</si>
  <si>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</si>
  <si>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</si>
  <si>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</si>
  <si>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</si>
  <si>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</si>
  <si>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</si>
  <si>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</si>
  <si>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</si>
  <si>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</si>
  <si>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</si>
  <si>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</si>
  <si>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</si>
  <si>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</si>
  <si>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</si>
  <si>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</si>
  <si>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</si>
  <si>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</si>
  <si>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</si>
  <si>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</si>
  <si>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</si>
  <si>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</si>
  <si>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</si>
  <si>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</si>
  <si>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</si>
  <si>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</si>
  <si>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</si>
  <si>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</si>
  <si>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</si>
  <si>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</si>
  <si>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</si>
  <si>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</si>
  <si>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</si>
  <si>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</si>
  <si>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</si>
  <si>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</si>
  <si>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</si>
  <si>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</si>
  <si>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</si>
  <si>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</si>
  <si>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</si>
  <si>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</si>
  <si>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</si>
  <si>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</si>
  <si>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</si>
  <si>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</si>
  <si>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</si>
  <si>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</si>
  <si>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</si>
  <si>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</si>
  <si>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2.42</t>
  </si>
  <si>
    <t>上水道事業</t>
  </si>
  <si>
    <t>下水道事業</t>
  </si>
  <si>
    <t>一般会計</t>
  </si>
  <si>
    <t>国民健康保険</t>
  </si>
  <si>
    <t>介護保険</t>
  </si>
  <si>
    <t>後期高齢者医療</t>
  </si>
  <si>
    <t>その他会計（赤字）</t>
  </si>
  <si>
    <t>その他会計（黒字）</t>
  </si>
  <si>
    <t>R01</t>
    <phoneticPr fontId="5"/>
  </si>
  <si>
    <t>R02</t>
    <phoneticPr fontId="5"/>
  </si>
  <si>
    <t>R03</t>
    <phoneticPr fontId="5"/>
  </si>
  <si>
    <t>R04</t>
    <phoneticPr fontId="5"/>
  </si>
  <si>
    <t>R05</t>
    <phoneticPr fontId="5"/>
  </si>
  <si>
    <t>橿原市土地開発公社</t>
    <rPh sb="0" eb="3">
      <t>カシハラシ</t>
    </rPh>
    <rPh sb="3" eb="5">
      <t>トチ</t>
    </rPh>
    <rPh sb="5" eb="7">
      <t>カイハツ</t>
    </rPh>
    <rPh sb="7" eb="9">
      <t>コウシャ</t>
    </rPh>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</si>
  <si>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</si>
  <si>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</si>
  <si>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</si>
  <si>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</si>
  <si>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</si>
  <si>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</si>
  <si>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</si>
  <si>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公共施設整備基金</t>
    <phoneticPr fontId="2"/>
  </si>
  <si>
    <t>一般廃棄物処理施設整備基金</t>
    <phoneticPr fontId="2"/>
  </si>
  <si>
    <t>－</t>
  </si>
  <si>
    <t>退職手当基金</t>
    <phoneticPr fontId="2"/>
  </si>
  <si>
    <t>もりもり食べよう橿原市給食基金</t>
    <phoneticPr fontId="2"/>
  </si>
  <si>
    <t>墓園管理基金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</si>
  <si>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</si>
  <si>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</si>
  <si>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</si>
  <si>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</si>
  <si>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</si>
  <si>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</si>
  <si>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</si>
  <si>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</si>
  <si>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</si>
  <si>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より減少したものの、類似団体と比較すると、依然として高い水準にある。また、有形固定資産減価償却率も、類似団体と比較してやや高い数値となっている。当市では小・中学校の長寿命化等大規模改修を予定しており、市債の借入が不可欠であるため、将来負担比率の増加が見込まれる。
　両方の指標を同時に減少させることは困難であるが、まずは、コストの削減が可能となる長寿命化や統廃合により、有形固定資産減価償却率の改善から考えていきたい。</t>
    <phoneticPr fontId="5"/>
  </si>
  <si>
    <t>　元利償還額の減少が要因で、単年度実質公債費比率は前年度より減少しているが、単年度実質公債費比率が大きく低かった令和2年度が平均から外れたことにより、実質公債費比率は前年度より数値が0.5ポイント増加している。一方で、将来負担比率は小集落地区改良事業などの償還終了により地方債の現在高が減少しているため、前年度より数値が改善している。しかしながら、将来負担比率は類似団体平均と比較すると依然として高い水準にあり、今後、小・中学校の長寿命化等の大規模改修等を行うと、基金の取崩しと市債の借入により両方の数値は増加していくことが予想される。</t>
    <rPh sb="1" eb="3">
      <t>ガンリ</t>
    </rPh>
    <rPh sb="3" eb="5">
      <t>ショウカン</t>
    </rPh>
    <rPh sb="5" eb="6">
      <t>ガク</t>
    </rPh>
    <rPh sb="7" eb="9">
      <t>ゲンショウ</t>
    </rPh>
    <rPh sb="14" eb="17">
      <t>タンネンド</t>
    </rPh>
    <rPh sb="25" eb="28">
      <t>ゼンネンド</t>
    </rPh>
    <rPh sb="30" eb="32">
      <t>ゲンショウ</t>
    </rPh>
    <rPh sb="38" eb="41">
      <t>タンネンド</t>
    </rPh>
    <rPh sb="41" eb="43">
      <t>ジッシツ</t>
    </rPh>
    <rPh sb="43" eb="46">
      <t>コウサイヒ</t>
    </rPh>
    <rPh sb="46" eb="48">
      <t>ヒリツ</t>
    </rPh>
    <rPh sb="49" eb="50">
      <t>オオ</t>
    </rPh>
    <rPh sb="52" eb="53">
      <t>ヒク</t>
    </rPh>
    <rPh sb="56" eb="58">
      <t>レイワ</t>
    </rPh>
    <rPh sb="59" eb="61">
      <t>ネンド</t>
    </rPh>
    <rPh sb="62" eb="64">
      <t>ヘイキン</t>
    </rPh>
    <rPh sb="66" eb="67">
      <t>ハズ</t>
    </rPh>
    <rPh sb="75" eb="77">
      <t>ジッシツ</t>
    </rPh>
    <rPh sb="77" eb="80">
      <t>コウサイヒ</t>
    </rPh>
    <rPh sb="80" eb="82">
      <t>ヒリツ</t>
    </rPh>
    <rPh sb="105" eb="107">
      <t>イッポウ</t>
    </rPh>
    <rPh sb="109" eb="111">
      <t>ショウライ</t>
    </rPh>
    <rPh sb="111" eb="113">
      <t>フタン</t>
    </rPh>
    <rPh sb="113" eb="115">
      <t>ヒリツ</t>
    </rPh>
    <rPh sb="116" eb="119">
      <t>ショウシュウラク</t>
    </rPh>
    <rPh sb="119" eb="121">
      <t>チク</t>
    </rPh>
    <rPh sb="121" eb="123">
      <t>カイリョウ</t>
    </rPh>
    <rPh sb="123" eb="125">
      <t>ジギョウ</t>
    </rPh>
    <rPh sb="135" eb="137">
      <t>チホウ</t>
    </rPh>
    <rPh sb="137" eb="138">
      <t>サイ</t>
    </rPh>
    <rPh sb="139" eb="141">
      <t>ゲンザイ</t>
    </rPh>
    <rPh sb="141" eb="142">
      <t>ダカ</t>
    </rPh>
    <rPh sb="143" eb="14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</si>
</sst>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DD8276D-1EB9-49B0-A277-8F59F29832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C04D-4665-B5EB-4ACE76CB14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27866</c:v>
                </c:pt>
                <c:pt idx="1">
                  <c:v>31437</c:v>
                </c:pt>
                <c:pt idx="2">
                  <c:v>19231</c:v>
                </c:pt>
                <c:pt idx="3">
                  <c:v>21767</c:v>
                </c:pt>
                <c:pt idx="4">
                  <c:v>30694</c:v>
                </c:pt>
              </c:numCache>
            </c:numRef>
          </c:val>
          <c:smooth val="0"/>
          <c:extLst>
            <c:ext xmlns:c16="http://schemas.microsoft.com/office/drawing/2014/chart" uri="{C3380CC4-5D6E-409C-BE32-E72D297353CC}">
              <c16:uniqueId val="{00000001-C04D-4665-B5EB-4ACE76CB14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1.59</c:v>
                </c:pt>
                <c:pt idx="1">
                  <c:v>5.0199999999999996</c:v>
                </c:pt>
                <c:pt idx="2">
                  <c:v>9.98</c:v>
                </c:pt>
                <c:pt idx="3">
                  <c:v>7.9</c:v>
                </c:pt>
                <c:pt idx="4">
                  <c:v>3.99</c:v>
                </c:pt>
              </c:numCache>
            </c:numRef>
          </c:val>
          <c:extLst>
            <c:ext xmlns:c16="http://schemas.microsoft.com/office/drawing/2014/chart" uri="{C3380CC4-5D6E-409C-BE32-E72D297353CC}">
              <c16:uniqueId val="{00000000-9516-46F3-AFE5-4C6B13710A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8.52</c:v>
                </c:pt>
                <c:pt idx="1">
                  <c:v>8.41</c:v>
                </c:pt>
                <c:pt idx="2">
                  <c:v>10.51</c:v>
                </c:pt>
                <c:pt idx="3">
                  <c:v>15.9</c:v>
                </c:pt>
                <c:pt idx="4">
                  <c:v>16.98</c:v>
                </c:pt>
              </c:numCache>
            </c:numRef>
          </c:val>
          <c:extLst>
            <c:ext xmlns:c16="http://schemas.microsoft.com/office/drawing/2014/chart" uri="{C3380CC4-5D6E-409C-BE32-E72D297353CC}">
              <c16:uniqueId val="{00000001-9516-46F3-AFE5-4C6B13710A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3.45</c:v>
                </c:pt>
                <c:pt idx="2">
                  <c:v>7.57</c:v>
                </c:pt>
                <c:pt idx="3">
                  <c:v>4.88</c:v>
                </c:pt>
                <c:pt idx="4">
                  <c:v>-2.42</c:v>
                </c:pt>
              </c:numCache>
            </c:numRef>
          </c:val>
          <c:smooth val="0"/>
          <c:extLst>
            <c:ext xmlns:c16="http://schemas.microsoft.com/office/drawing/2014/chart" uri="{C3380CC4-5D6E-409C-BE32-E72D297353CC}">
              <c16:uniqueId val="{00000002-9516-46F3-AFE5-4C6B13710A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67-4E7B-8216-588ADF17AE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67-4E7B-8216-588ADF17AE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67-4E7B-8216-588ADF17AE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967-4E7B-8216-588ADF17AEFB}"/>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2967-4E7B-8216-588ADF17AEFB}"/>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1.22</c:v>
                </c:pt>
                <c:pt idx="4">
                  <c:v>#N/A</c:v>
                </c:pt>
                <c:pt idx="5">
                  <c:v>1.1399999999999999</c:v>
                </c:pt>
                <c:pt idx="6">
                  <c:v>#N/A</c:v>
                </c:pt>
                <c:pt idx="7">
                  <c:v>0.97</c:v>
                </c:pt>
                <c:pt idx="8">
                  <c:v>#N/A</c:v>
                </c:pt>
                <c:pt idx="9">
                  <c:v>1.31</c:v>
                </c:pt>
              </c:numCache>
            </c:numRef>
          </c:val>
          <c:extLst>
            <c:ext xmlns:c16="http://schemas.microsoft.com/office/drawing/2014/chart" uri="{C3380CC4-5D6E-409C-BE32-E72D297353CC}">
              <c16:uniqueId val="{00000005-2967-4E7B-8216-588ADF17AEFB}"/>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1.07</c:v>
                </c:pt>
                <c:pt idx="2">
                  <c:v>#N/A</c:v>
                </c:pt>
                <c:pt idx="3">
                  <c:v>1.82</c:v>
                </c:pt>
                <c:pt idx="4">
                  <c:v>#N/A</c:v>
                </c:pt>
                <c:pt idx="5">
                  <c:v>2.16</c:v>
                </c:pt>
                <c:pt idx="6">
                  <c:v>#N/A</c:v>
                </c:pt>
                <c:pt idx="7">
                  <c:v>2.71</c:v>
                </c:pt>
                <c:pt idx="8">
                  <c:v>#N/A</c:v>
                </c:pt>
                <c:pt idx="9">
                  <c:v>2.8</c:v>
                </c:pt>
              </c:numCache>
            </c:numRef>
          </c:val>
          <c:extLst>
            <c:ext xmlns:c16="http://schemas.microsoft.com/office/drawing/2014/chart" uri="{C3380CC4-5D6E-409C-BE32-E72D297353CC}">
              <c16:uniqueId val="{00000006-2967-4E7B-8216-588ADF17AEF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1.58</c:v>
                </c:pt>
                <c:pt idx="2">
                  <c:v>#N/A</c:v>
                </c:pt>
                <c:pt idx="3">
                  <c:v>5.0199999999999996</c:v>
                </c:pt>
                <c:pt idx="4">
                  <c:v>#N/A</c:v>
                </c:pt>
                <c:pt idx="5">
                  <c:v>9.98</c:v>
                </c:pt>
                <c:pt idx="6">
                  <c:v>#N/A</c:v>
                </c:pt>
                <c:pt idx="7">
                  <c:v>7.9</c:v>
                </c:pt>
                <c:pt idx="8">
                  <c:v>#N/A</c:v>
                </c:pt>
                <c:pt idx="9">
                  <c:v>3.99</c:v>
                </c:pt>
              </c:numCache>
            </c:numRef>
          </c:val>
          <c:extLst>
            <c:ext xmlns:c16="http://schemas.microsoft.com/office/drawing/2014/chart" uri="{C3380CC4-5D6E-409C-BE32-E72D297353CC}">
              <c16:uniqueId val="{00000007-2967-4E7B-8216-588ADF17AEFB}"/>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c:v>
                </c:pt>
                <c:pt idx="2">
                  <c:v>#N/A</c:v>
                </c:pt>
                <c:pt idx="3">
                  <c:v>2</c:v>
                </c:pt>
                <c:pt idx="4">
                  <c:v>#N/A</c:v>
                </c:pt>
                <c:pt idx="5">
                  <c:v>3.28</c:v>
                </c:pt>
                <c:pt idx="6">
                  <c:v>#N/A</c:v>
                </c:pt>
                <c:pt idx="7">
                  <c:v>5.16</c:v>
                </c:pt>
                <c:pt idx="8">
                  <c:v>#N/A</c:v>
                </c:pt>
                <c:pt idx="9">
                  <c:v>6.59</c:v>
                </c:pt>
              </c:numCache>
            </c:numRef>
          </c:val>
          <c:extLst>
            <c:ext xmlns:c16="http://schemas.microsoft.com/office/drawing/2014/chart" uri="{C3380CC4-5D6E-409C-BE32-E72D297353CC}">
              <c16:uniqueId val="{00000008-2967-4E7B-8216-588ADF17AEFB}"/>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12.97</c:v>
                </c:pt>
                <c:pt idx="2">
                  <c:v>#N/A</c:v>
                </c:pt>
                <c:pt idx="3">
                  <c:v>12.68</c:v>
                </c:pt>
                <c:pt idx="4">
                  <c:v>#N/A</c:v>
                </c:pt>
                <c:pt idx="5">
                  <c:v>11.7</c:v>
                </c:pt>
                <c:pt idx="6">
                  <c:v>#N/A</c:v>
                </c:pt>
                <c:pt idx="7">
                  <c:v>12.06</c:v>
                </c:pt>
                <c:pt idx="8">
                  <c:v>#N/A</c:v>
                </c:pt>
                <c:pt idx="9">
                  <c:v>11.74</c:v>
                </c:pt>
              </c:numCache>
            </c:numRef>
          </c:val>
          <c:extLst>
            <c:ext xmlns:c16="http://schemas.microsoft.com/office/drawing/2014/chart" uri="{C3380CC4-5D6E-409C-BE32-E72D297353CC}">
              <c16:uniqueId val="{00000009-2967-4E7B-8216-588ADF17AE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4222</c:v>
                </c:pt>
                <c:pt idx="5">
                  <c:v>4064</c:v>
                </c:pt>
                <c:pt idx="8">
                  <c:v>3781</c:v>
                </c:pt>
                <c:pt idx="11">
                  <c:v>3679</c:v>
                </c:pt>
                <c:pt idx="14">
                  <c:v>3541</c:v>
                </c:pt>
              </c:numCache>
            </c:numRef>
          </c:val>
          <c:extLst>
            <c:ext xmlns:c16="http://schemas.microsoft.com/office/drawing/2014/chart" uri="{C3380CC4-5D6E-409C-BE32-E72D297353CC}">
              <c16:uniqueId val="{00000000-E32E-4CBD-9325-B8A4951AED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E-4CBD-9325-B8A4951AED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233</c:v>
                </c:pt>
                <c:pt idx="3">
                  <c:v>233</c:v>
                </c:pt>
                <c:pt idx="6">
                  <c:v>234</c:v>
                </c:pt>
                <c:pt idx="9">
                  <c:v>243</c:v>
                </c:pt>
                <c:pt idx="12">
                  <c:v>243</c:v>
                </c:pt>
              </c:numCache>
            </c:numRef>
          </c:val>
          <c:extLst>
            <c:ext xmlns:c16="http://schemas.microsoft.com/office/drawing/2014/chart" uri="{C3380CC4-5D6E-409C-BE32-E72D297353CC}">
              <c16:uniqueId val="{00000002-E32E-4CBD-9325-B8A4951AED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100</c:v>
                </c:pt>
                <c:pt idx="6">
                  <c:v>93</c:v>
                </c:pt>
                <c:pt idx="9">
                  <c:v>93</c:v>
                </c:pt>
                <c:pt idx="12">
                  <c:v>96</c:v>
                </c:pt>
              </c:numCache>
            </c:numRef>
          </c:val>
          <c:extLst>
            <c:ext xmlns:c16="http://schemas.microsoft.com/office/drawing/2014/chart" uri="{C3380CC4-5D6E-409C-BE32-E72D297353CC}">
              <c16:uniqueId val="{00000003-E32E-4CBD-9325-B8A4951AED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793</c:v>
                </c:pt>
                <c:pt idx="3">
                  <c:v>717</c:v>
                </c:pt>
                <c:pt idx="6">
                  <c:v>703</c:v>
                </c:pt>
                <c:pt idx="9">
                  <c:v>746</c:v>
                </c:pt>
                <c:pt idx="12">
                  <c:v>746</c:v>
                </c:pt>
              </c:numCache>
            </c:numRef>
          </c:val>
          <c:extLst>
            <c:ext xmlns:c16="http://schemas.microsoft.com/office/drawing/2014/chart" uri="{C3380CC4-5D6E-409C-BE32-E72D297353CC}">
              <c16:uniqueId val="{00000004-E32E-4CBD-9325-B8A4951AED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E-4CBD-9325-B8A4951AED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E-4CBD-9325-B8A4951AED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3709</c:v>
                </c:pt>
                <c:pt idx="3">
                  <c:v>3508</c:v>
                </c:pt>
                <c:pt idx="6">
                  <c:v>3607</c:v>
                </c:pt>
                <c:pt idx="9">
                  <c:v>3458</c:v>
                </c:pt>
                <c:pt idx="12">
                  <c:v>3320</c:v>
                </c:pt>
              </c:numCache>
            </c:numRef>
          </c:val>
          <c:extLst>
            <c:ext xmlns:c16="http://schemas.microsoft.com/office/drawing/2014/chart" uri="{C3380CC4-5D6E-409C-BE32-E72D297353CC}">
              <c16:uniqueId val="{00000007-E32E-4CBD-9325-B8A4951AED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605</c:v>
                </c:pt>
                <c:pt idx="2">
                  <c:v>#N/A</c:v>
                </c:pt>
                <c:pt idx="3">
                  <c:v>#N/A</c:v>
                </c:pt>
                <c:pt idx="4">
                  <c:v>494</c:v>
                </c:pt>
                <c:pt idx="5">
                  <c:v>#N/A</c:v>
                </c:pt>
                <c:pt idx="6">
                  <c:v>#N/A</c:v>
                </c:pt>
                <c:pt idx="7">
                  <c:v>856</c:v>
                </c:pt>
                <c:pt idx="8">
                  <c:v>#N/A</c:v>
                </c:pt>
                <c:pt idx="9">
                  <c:v>#N/A</c:v>
                </c:pt>
                <c:pt idx="10">
                  <c:v>861</c:v>
                </c:pt>
                <c:pt idx="11">
                  <c:v>#N/A</c:v>
                </c:pt>
                <c:pt idx="12">
                  <c:v>#N/A</c:v>
                </c:pt>
                <c:pt idx="13">
                  <c:v>864</c:v>
                </c:pt>
                <c:pt idx="14">
                  <c:v>#N/A</c:v>
                </c:pt>
              </c:numCache>
            </c:numRef>
          </c:val>
          <c:smooth val="0"/>
          <c:extLst>
            <c:ext xmlns:c16="http://schemas.microsoft.com/office/drawing/2014/chart" uri="{C3380CC4-5D6E-409C-BE32-E72D297353CC}">
              <c16:uniqueId val="{00000008-E32E-4CBD-9325-B8A4951AED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33642</c:v>
                </c:pt>
                <c:pt idx="5">
                  <c:v>32934</c:v>
                </c:pt>
                <c:pt idx="8">
                  <c:v>31868</c:v>
                </c:pt>
                <c:pt idx="11">
                  <c:v>30118</c:v>
                </c:pt>
                <c:pt idx="14">
                  <c:v>28088</c:v>
                </c:pt>
              </c:numCache>
            </c:numRef>
          </c:val>
          <c:extLst>
            <c:ext xmlns:c16="http://schemas.microsoft.com/office/drawing/2014/chart" uri="{C3380CC4-5D6E-409C-BE32-E72D297353CC}">
              <c16:uniqueId val="{00000000-7207-4F1A-A390-78427BB515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7534</c:v>
                </c:pt>
                <c:pt idx="5">
                  <c:v>7558</c:v>
                </c:pt>
                <c:pt idx="8">
                  <c:v>8139</c:v>
                </c:pt>
                <c:pt idx="11">
                  <c:v>7846</c:v>
                </c:pt>
                <c:pt idx="14">
                  <c:v>7351</c:v>
                </c:pt>
              </c:numCache>
            </c:numRef>
          </c:val>
          <c:extLst>
            <c:ext xmlns:c16="http://schemas.microsoft.com/office/drawing/2014/chart" uri="{C3380CC4-5D6E-409C-BE32-E72D297353CC}">
              <c16:uniqueId val="{00000001-7207-4F1A-A390-78427BB515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6429</c:v>
                </c:pt>
                <c:pt idx="5">
                  <c:v>6159</c:v>
                </c:pt>
                <c:pt idx="8">
                  <c:v>7182</c:v>
                </c:pt>
                <c:pt idx="11">
                  <c:v>8691</c:v>
                </c:pt>
                <c:pt idx="14">
                  <c:v>9677</c:v>
                </c:pt>
              </c:numCache>
            </c:numRef>
          </c:val>
          <c:extLst>
            <c:ext xmlns:c16="http://schemas.microsoft.com/office/drawing/2014/chart" uri="{C3380CC4-5D6E-409C-BE32-E72D297353CC}">
              <c16:uniqueId val="{00000002-7207-4F1A-A390-78427BB515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07-4F1A-A390-78427BB515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07-4F1A-A390-78427BB515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3352</c:v>
                </c:pt>
                <c:pt idx="3">
                  <c:v>2920</c:v>
                </c:pt>
                <c:pt idx="6">
                  <c:v>2876</c:v>
                </c:pt>
                <c:pt idx="9">
                  <c:v>2610</c:v>
                </c:pt>
                <c:pt idx="12">
                  <c:v>2375</c:v>
                </c:pt>
              </c:numCache>
            </c:numRef>
          </c:val>
          <c:extLst>
            <c:ext xmlns:c16="http://schemas.microsoft.com/office/drawing/2014/chart" uri="{C3380CC4-5D6E-409C-BE32-E72D297353CC}">
              <c16:uniqueId val="{00000005-7207-4F1A-A390-78427BB515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5104</c:v>
                </c:pt>
                <c:pt idx="3">
                  <c:v>5426</c:v>
                </c:pt>
                <c:pt idx="6">
                  <c:v>5470</c:v>
                </c:pt>
                <c:pt idx="9">
                  <c:v>5585</c:v>
                </c:pt>
                <c:pt idx="12">
                  <c:v>5710</c:v>
                </c:pt>
              </c:numCache>
            </c:numRef>
          </c:val>
          <c:extLst>
            <c:ext xmlns:c16="http://schemas.microsoft.com/office/drawing/2014/chart" uri="{C3380CC4-5D6E-409C-BE32-E72D297353CC}">
              <c16:uniqueId val="{00000006-7207-4F1A-A390-78427BB515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388</c:v>
                </c:pt>
                <c:pt idx="3">
                  <c:v>398</c:v>
                </c:pt>
                <c:pt idx="6">
                  <c:v>427</c:v>
                </c:pt>
                <c:pt idx="9">
                  <c:v>417</c:v>
                </c:pt>
                <c:pt idx="12">
                  <c:v>388</c:v>
                </c:pt>
              </c:numCache>
            </c:numRef>
          </c:val>
          <c:extLst>
            <c:ext xmlns:c16="http://schemas.microsoft.com/office/drawing/2014/chart" uri="{C3380CC4-5D6E-409C-BE32-E72D297353CC}">
              <c16:uniqueId val="{00000007-7207-4F1A-A390-78427BB515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9901</c:v>
                </c:pt>
                <c:pt idx="3">
                  <c:v>8875</c:v>
                </c:pt>
                <c:pt idx="6">
                  <c:v>8252</c:v>
                </c:pt>
                <c:pt idx="9">
                  <c:v>8509</c:v>
                </c:pt>
                <c:pt idx="12">
                  <c:v>8790</c:v>
                </c:pt>
              </c:numCache>
            </c:numRef>
          </c:val>
          <c:extLst>
            <c:ext xmlns:c16="http://schemas.microsoft.com/office/drawing/2014/chart" uri="{C3380CC4-5D6E-409C-BE32-E72D297353CC}">
              <c16:uniqueId val="{00000008-7207-4F1A-A390-78427BB515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4044</c:v>
                </c:pt>
                <c:pt idx="3">
                  <c:v>3962</c:v>
                </c:pt>
                <c:pt idx="6">
                  <c:v>3559</c:v>
                </c:pt>
                <c:pt idx="9">
                  <c:v>3316</c:v>
                </c:pt>
                <c:pt idx="12">
                  <c:v>3073</c:v>
                </c:pt>
              </c:numCache>
            </c:numRef>
          </c:val>
          <c:extLst>
            <c:ext xmlns:c16="http://schemas.microsoft.com/office/drawing/2014/chart" uri="{C3380CC4-5D6E-409C-BE32-E72D297353CC}">
              <c16:uniqueId val="{00000009-7207-4F1A-A390-78427BB515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36535</c:v>
                </c:pt>
                <c:pt idx="3">
                  <c:v>36323</c:v>
                </c:pt>
                <c:pt idx="6">
                  <c:v>35194</c:v>
                </c:pt>
                <c:pt idx="9">
                  <c:v>32131</c:v>
                </c:pt>
                <c:pt idx="12">
                  <c:v>29906</c:v>
                </c:pt>
              </c:numCache>
            </c:numRef>
          </c:val>
          <c:extLst>
            <c:ext xmlns:c16="http://schemas.microsoft.com/office/drawing/2014/chart" uri="{C3380CC4-5D6E-409C-BE32-E72D297353CC}">
              <c16:uniqueId val="{0000000A-7207-4F1A-A390-78427BB515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11720</c:v>
                </c:pt>
                <c:pt idx="2">
                  <c:v>#N/A</c:v>
                </c:pt>
                <c:pt idx="3">
                  <c:v>#N/A</c:v>
                </c:pt>
                <c:pt idx="4">
                  <c:v>11252</c:v>
                </c:pt>
                <c:pt idx="5">
                  <c:v>#N/A</c:v>
                </c:pt>
                <c:pt idx="6">
                  <c:v>#N/A</c:v>
                </c:pt>
                <c:pt idx="7">
                  <c:v>8587</c:v>
                </c:pt>
                <c:pt idx="8">
                  <c:v>#N/A</c:v>
                </c:pt>
                <c:pt idx="9">
                  <c:v>#N/A</c:v>
                </c:pt>
                <c:pt idx="10">
                  <c:v>5912</c:v>
                </c:pt>
                <c:pt idx="11">
                  <c:v>#N/A</c:v>
                </c:pt>
                <c:pt idx="12">
                  <c:v>#N/A</c:v>
                </c:pt>
                <c:pt idx="13">
                  <c:v>5126</c:v>
                </c:pt>
                <c:pt idx="14">
                  <c:v>#N/A</c:v>
                </c:pt>
              </c:numCache>
            </c:numRef>
          </c:val>
          <c:smooth val="0"/>
          <c:extLst>
            <c:ext xmlns:c16="http://schemas.microsoft.com/office/drawing/2014/chart" uri="{C3380CC4-5D6E-409C-BE32-E72D297353CC}">
              <c16:uniqueId val="{0000000B-7207-4F1A-A390-78427BB515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2655</c:v>
                </c:pt>
                <c:pt idx="1">
                  <c:v>3917</c:v>
                </c:pt>
                <c:pt idx="2">
                  <c:v>4256</c:v>
                </c:pt>
              </c:numCache>
            </c:numRef>
          </c:val>
          <c:extLst>
            <c:ext xmlns:c16="http://schemas.microsoft.com/office/drawing/2014/chart" uri="{C3380CC4-5D6E-409C-BE32-E72D297353CC}">
              <c16:uniqueId val="{00000000-F46C-482D-987B-4E943D3041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559</c:v>
                </c:pt>
                <c:pt idx="1">
                  <c:v>42</c:v>
                </c:pt>
                <c:pt idx="2">
                  <c:v>176</c:v>
                </c:pt>
              </c:numCache>
            </c:numRef>
          </c:val>
          <c:extLst>
            <c:ext xmlns:c16="http://schemas.microsoft.com/office/drawing/2014/chart" uri="{C3380CC4-5D6E-409C-BE32-E72D297353CC}">
              <c16:uniqueId val="{00000001-F46C-482D-987B-4E943D3041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3907</c:v>
                </c:pt>
                <c:pt idx="1">
                  <c:v>4403</c:v>
                </c:pt>
                <c:pt idx="2">
                  <c:v>4792</c:v>
                </c:pt>
              </c:numCache>
            </c:numRef>
          </c:val>
          <c:extLst>
            <c:ext xmlns:c16="http://schemas.microsoft.com/office/drawing/2014/chart" uri="{C3380CC4-5D6E-409C-BE32-E72D297353CC}">
              <c16:uniqueId val="{00000002-F46C-482D-987B-4E943D3041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{ADA8A7C9-5710-472C-973E-BA0BC93CDD11}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71A-4DB2-9A94-B335A76977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{11A99476-1610-4985-A6AB-13261168A992}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1A-4DB2-9A94-B335A76977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{A9ACE40A-ABA8-4E57-8874-DE4A64404EA1}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1A-4DB2-9A94-B335A76977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{025CFE3A-678B-44B8-957C-45AA6BF61957}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1A-4DB2-9A94-B335A76977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{15CFF9C5-B4DE-47E5-8190-F2A5FF67CD4A}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1A-4DB2-9A94-B335A76977E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{7D8C27DA-A0CF-45C5-A7B4-6F80EC26B54C}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71A-4DB2-9A94-B335A76977E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{C775F524-889D-48C3-9CAE-05D5FB896F34}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71A-4DB2-9A94-B335A76977E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{44F3A06E-9594-4C32-BB61-6A322194FB26}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71A-4DB2-9A94-B335A76977E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{A00B64DF-9AA2-46F2-A509-E092B1FCEC18}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71A-4DB2-9A94-B335A76977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64.599999999999994</c:v>
                </c:pt>
                <c:pt idx="16">
                  <c:v>66.3</c:v>
                </c:pt>
                <c:pt idx="24">
                  <c:v>67.599999999999994</c:v>
                </c:pt>
                <c:pt idx="32">
                  <c:v>69</c:v>
                </c:pt>
              </c:numCache>
            </c:numRef>
          </c:xVal>
          <c:yVal>
            <c:numRef>
              <c:f>公会計指標分析・財政指標組合せ分析表!$BP$51:$DC$51</c:f>
              <c:numCache>
                <c:formatCode>#,##0.0;"▲ "#,##0.0</c:formatCode>
                <c:ptCount val="40"/>
                <c:pt idx="0">
                  <c:v>56.6</c:v>
                </c:pt>
                <c:pt idx="8">
                  <c:v>53.1</c:v>
                </c:pt>
                <c:pt idx="16">
                  <c:v>38.299999999999997</c:v>
                </c:pt>
                <c:pt idx="24">
                  <c:v>27</c:v>
                </c:pt>
                <c:pt idx="32">
                  <c:v>22.9</c:v>
                </c:pt>
              </c:numCache>
            </c:numRef>
          </c:yVal>
          <c:smooth val="0"/>
          <c:extLst>
            <c:ext xmlns:c16="http://schemas.microsoft.com/office/drawing/2014/chart" uri="{C3380CC4-5D6E-409C-BE32-E72D297353CC}">
              <c16:uniqueId val="{00000009-471A-4DB2-9A94-B335A76977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{BFAF3966-A96D-42D3-98C6-A24F1AEB44AB}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71A-4DB2-9A94-B335A76977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{509775E3-388F-4BB5-BD98-66AD21F1EC97}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1A-4DB2-9A94-B335A76977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{4C8C44CE-C604-4C5D-9795-77867E9FFB6E}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1A-4DB2-9A94-B335A76977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{41721558-B069-4821-8120-85BC1AF487E1}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1A-4DB2-9A94-B335A76977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{4FED395A-581F-49B4-BAE6-78E4A8B6EDC2}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1A-4DB2-9A94-B335A76977ED}"/>
                </c:ext>
              </c:extLst>
            </c:dLbl>
            <c:dLbl>
              <c:idx val="8"/>
              <c:layout>
                <c:manualLayout>
                  <c:x val="-2.325815730439171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{4DED4CF5-7CE4-44F8-8A79-42F42C940D1C}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71A-4DB2-9A94-B335A76977ED}"/>
                </c:ext>
              </c:extLst>
            </c:dLbl>
            <c:dLbl>
              <c:idx val="16"/>
              <c:layout>
                <c:manualLayout>
                  <c:x val="-4.0773343996076745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{45D33D44-8CD6-4180-9F5D-E1D2096A3B96}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71A-4DB2-9A94-B335A76977E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{7452C76E-A465-4ADE-BA45-612F6838DFC1}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71A-4DB2-9A94-B335A76977E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{040932FB-D4C4-4524-89C6-1BDBF76D28F0}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71A-4DB2-9A94-B335A76977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471A-4DB2-9A94-B335A76977ED}"/>
            </c:ext>
          </c:extLst>
        </c:ser>
        <c:dLbls>
          <c:showLegendKey val="0"/>
          <c:showVal val="1"/>
          <c:showCatName val="0"/>
          <c:showSerName val="0"/>
          <c:showPercent val="0"/>
          <c:showBubbleSize val="0"/>
        </c:dLbls>
        <c:axId val="46179840"/>
        <c:axId val="46181760"/>
      </c:scatterChart>
      <c:valAx>
        <c:axId val="46179840"/>
        <c:scaling>
          <c:orientation val="maxMin"/>
          <c:max val="70"/>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{EEC5120F-7BD0-4EF2-AAB4-76A8BE301BF8}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E14-4E93-944E-1F91E0C68C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{2F2940DC-F071-4FE3-929E-97389F80AF3E}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14-4E93-944E-1F91E0C68C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{C2740FEF-6D21-4908-82DB-389D700C7DE1}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14-4E93-944E-1F91E0C68C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{6A6952E3-67FC-41FA-80A8-8F671AE39B3B}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14-4E93-944E-1F91E0C68C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{A9C3514F-CE21-4865-AC35-F92878666734}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14-4E93-944E-1F91E0C68C1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{379E343A-2F85-4990-9721-A5BFBD9D2B82}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E14-4E93-944E-1F91E0C68C1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{F40D0445-99F3-4210-868D-84F31E7EDBE0}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E14-4E93-944E-1F91E0C68C1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{6F121FE1-C8B2-4D0D-A20A-A75C04BBAACA}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E14-4E93-944E-1F91E0C68C1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{86D40399-4F1B-4E54-8F02-6B38110C9CCC}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E14-4E93-944E-1F91E0C68C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3.9</c:v>
                </c:pt>
                <c:pt idx="16">
                  <c:v>3</c:v>
                </c:pt>
                <c:pt idx="24">
                  <c:v>3.3</c:v>
                </c:pt>
                <c:pt idx="32">
                  <c:v>3.8</c:v>
                </c:pt>
              </c:numCache>
            </c:numRef>
          </c:xVal>
          <c:yVal>
            <c:numRef>
              <c:f>公会計指標分析・財政指標組合せ分析表!$BP$73:$DC$73</c:f>
              <c:numCache>
                <c:formatCode>#,##0.0;"▲ "#,##0.0</c:formatCode>
                <c:ptCount val="40"/>
                <c:pt idx="0">
                  <c:v>56.6</c:v>
                </c:pt>
                <c:pt idx="8">
                  <c:v>53.1</c:v>
                </c:pt>
                <c:pt idx="16">
                  <c:v>38.299999999999997</c:v>
                </c:pt>
                <c:pt idx="24">
                  <c:v>27</c:v>
                </c:pt>
                <c:pt idx="32">
                  <c:v>22.9</c:v>
                </c:pt>
              </c:numCache>
            </c:numRef>
          </c:yVal>
          <c:smooth val="0"/>
          <c:extLst>
            <c:ext xmlns:c16="http://schemas.microsoft.com/office/drawing/2014/chart" uri="{C3380CC4-5D6E-409C-BE32-E72D297353CC}">
              <c16:uniqueId val="{00000009-0E14-4E93-944E-1F91E0C68C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{2F59F33C-9309-469B-91F3-8CD12A645685}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E14-4E93-944E-1F91E0C68C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{CD4A90D1-B211-4230-BB8F-58ADB2ED803D}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14-4E93-944E-1F91E0C68C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{72C24260-87A3-4348-A5DC-7C904B2A1E42}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14-4E93-944E-1F91E0C68C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{5E203DD6-BA4B-45F8-8DEA-0EC8C688486B}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14-4E93-944E-1F91E0C68C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{489E2CC2-F723-4F1D-93B0-384B934FA785}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14-4E93-944E-1F91E0C68C12}"/>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{4D5C5247-6DAB-472C-8562-02D3CFC026FB}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E14-4E93-944E-1F91E0C68C12}"/>
                </c:ext>
              </c:extLst>
            </c:dLbl>
            <c:dLbl>
              <c:idx val="16"/>
              <c:layout>
                <c:manualLayout>
                  <c:x val="-2.882976835387202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{C1CF98E6-8935-4F16-870D-48AC542116C4}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E14-4E93-944E-1F91E0C68C12}"/>
                </c:ext>
              </c:extLst>
            </c:dLbl>
            <c:dLbl>
              <c:idx val="24"/>
              <c:layout>
                <c:manualLayout>
                  <c:x val="-3.431091709627921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{8B7482D3-8426-4D8B-B5E9-C4FEA322275D}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E14-4E93-944E-1F91E0C68C12}"/>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{E02DB559-5B00-4A0C-B565-1222E728407B}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E14-4E93-944E-1F91E0C68C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0E14-4E93-944E-1F91E0C68C12}"/>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元利償還金は、大型施設整備のための地方債償還が進み減少傾向にあった中、</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年度に一時的に増加したものの、</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年度は再び減少に転じ、</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年度も引き続き減少している。</a:t>
          </a:r>
        </a:p>
        <a:p>
          <a:r>
            <a:rPr kumimoji="1" lang="ja-JP" altLang="en-US" sz="1400">
              <a:latin typeface="ＭＳ ゴシック" pitchFamily="49" charset="-128"/>
              <a:ea typeface="ＭＳ ゴシック" pitchFamily="49" charset="-128"/>
            </a:rPr>
            <a:t>今後も将来世代への負担軽減を図るため、新規地方債の発行抑制に努める。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一般会計等に係る地方債の現在額については、償還が進み減少している。今後も金融市場の動向にも注意し、適正な資金調達に努める。</a:t>
          </a:r>
        </a:p>
        <a:p>
          <a:r>
            <a:rPr kumimoji="1" lang="ja-JP" altLang="en-US" sz="1400">
              <a:latin typeface="ＭＳ ゴシック" pitchFamily="49" charset="-128"/>
              <a:ea typeface="ＭＳ ゴシック" pitchFamily="49" charset="-128"/>
            </a:rPr>
            <a:t>また、充当可能基金については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年度に財政調整基金に</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百万円を、公共施設整備基金に</a:t>
          </a:r>
          <a:r>
            <a:rPr kumimoji="1" lang="en-US" altLang="ja-JP" sz="1400">
              <a:latin typeface="ＭＳ ゴシック" pitchFamily="49" charset="-128"/>
              <a:ea typeface="ＭＳ ゴシック" pitchFamily="49" charset="-128"/>
            </a:rPr>
            <a:t>636</a:t>
          </a:r>
          <a:r>
            <a:rPr kumimoji="1" lang="ja-JP" altLang="en-US" sz="1400">
              <a:latin typeface="ＭＳ ゴシック" pitchFamily="49" charset="-128"/>
              <a:ea typeface="ＭＳ ゴシック" pitchFamily="49" charset="-128"/>
            </a:rPr>
            <a:t>百万円積立てていることが要因で増加している。</a:t>
          </a:r>
        </a:p>
        <a:p>
          <a:r>
            <a:rPr kumimoji="1" lang="ja-JP" altLang="en-US" sz="1400">
              <a:latin typeface="ＭＳ ゴシック" pitchFamily="49" charset="-128"/>
              <a:ea typeface="ＭＳ ゴシック" pitchFamily="49" charset="-128"/>
            </a:rPr>
            <a:t>ただし、充当可能特定歳入については減少しており、地方債の償還額等に充当可能な特定の歳入見込額として、都市計画税収が約</a:t>
          </a:r>
          <a:r>
            <a:rPr kumimoji="1" lang="en-US" altLang="ja-JP" sz="1400">
              <a:latin typeface="ＭＳ ゴシック" pitchFamily="49" charset="-128"/>
              <a:ea typeface="ＭＳ ゴシック" pitchFamily="49" charset="-128"/>
            </a:rPr>
            <a:t>370</a:t>
          </a:r>
          <a:r>
            <a:rPr kumimoji="1" lang="ja-JP" altLang="en-US" sz="1400">
              <a:latin typeface="ＭＳ ゴシック" pitchFamily="49" charset="-128"/>
              <a:ea typeface="ＭＳ ゴシック" pitchFamily="49" charset="-128"/>
            </a:rPr>
            <a:t>百万円減少したことと、土地開発公社に対する貸付金の償還金が</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百万円減少したことが主な要因である。</a:t>
          </a:r>
        </a:p>
        <a:p>
          <a:r>
            <a:rPr kumimoji="1" lang="ja-JP" altLang="en-US" sz="1400">
              <a:latin typeface="ＭＳ ゴシック" pitchFamily="49" charset="-128"/>
              <a:ea typeface="ＭＳ ゴシック" pitchFamily="49" charset="-128"/>
            </a:rPr>
            <a:t>将来負担額は昨年に比べ減少しており、今後も後世への負担を少しでも軽減するよう、新規事業の実施等について総点検を図り、財政の健全化を図る。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年度は、全基金残高において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百万円、一般廃棄物処理施設整備基金で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また、主な取崩しとして公共施設整備基金で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財政調整基金については、今後の財政運営において決算状況を見ながら、基金の積立てや取崩しを検討していく。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もりもり食べよう橿原市給食基金：学校給食賄材料費の高騰に対応するとともに、地場産品の活用を含めた質の高い学校給食の安定的な実施に必要な資金に充てるため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墓園管理基金：橿原市営香久山墓園の維持管理に要する経費に充てるため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百万円、退職手当の財源として退職手当基金を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百万円、橿原運動公園硬式野球場整備のために橿原運動公園硬式野球場整備基金を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百万円、図書購入の費用に充てるために「子どもの未来を育む戸村文庫」基金を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百万円、地域再生法の規定に基づくまち・ひと・しごと創生寄附活用事業に要する経費の財源に充てるために企業版ふるさと納税基金を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また、積立てとしては、公共施設整備基金を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百万円、一般廃棄物処理施設整備基金を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百万円、橿原運動公園硬式野球場整備基金に寄付金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公共施設整備基金や退職手当基金については、今後の大規模な公共施設整備事業や退職する職員が多くなる時に合わせて、基金の取崩しを実施する。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年度決算剰余金及び利子分で公共施設整備基金へ積立てた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今後の財政運営において決算状況を見ながら、基金の積立てや取崩しを検討していく。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年度は、臨時財政対策債償還基金費として普通交付税が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千円追加交付されており、令和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年度に臨時財政対策債を繰上げ償還するために、減債基金に積み立てた。また、奈良県との包括協定による事業の県補助分の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百万円の積立てを行い、同事業の起債発行分への充当として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新キャンパスアクセス道路の整備事業に関して、奈良県から補助金を受けており、その分は減債基金に積立て、本整備事業のための地方債の償還に減債基金を取り崩して充当していく。また、臨時財政対策債償還基金費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2E6F7A2-5D9F-495B-86C4-8295D0312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19B172-1977-41D3-A9E5-414144AF66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42819FF-63DA-47FA-8938-D55B64BAAAB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3CDB683-F268-46DF-8538-6F714D078B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0BFA45B-77B1-46D3-9102-59AF780E78B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228860E-6AC9-443B-99B7-B770FBB52C7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8867F3D-DE46-47B7-964A-297342C249D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6E5A95A-2EB3-49C9-9DA1-55CE345E584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8316751-2EF5-41FE-9565-AEC145BBFD7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E9CC569-5C93-4A0E-B265-BB08FAE3A3A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7EDBF28-B42E-459E-9AF7-792CADB51A8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8B00F88-5CCD-4E13-8CD4-47ECC9C6F7C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C3E390-5960-4694-8441-5AE2F3542CD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AC92FD2-D03D-480F-AF19-C281007701B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CE794F8-2FB7-4C97-BE10-BB4F881B1D6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8FDA448-E2A8-4553-8031-2EE572E72F0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10AAEC-0052-4E63-9CC9-FE417669D5D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CD0B87D-A84A-4C78-89FF-8CC789B084A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8917016-4BB3-4B93-BD00-2D34CC3370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45D75B-009F-442B-A262-EFF24BD876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10D7C32-6CC2-4503-8109-5D5E5C8B99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B8EE887-9F55-4347-9371-32BA295D214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7D7FCA7-4FBE-41FA-AD93-71027923FE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2C9D2F2-2EEE-4BA5-BE09-EC10B48B13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9901FCA-1D67-4D91-A05C-43831203C2C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E605833-BA19-4F49-8EBA-F65EB4992D3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88A8AD2-0A64-4890-BD09-6D79A745AB2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0003E05-8AC4-4A2C-A775-5AB18516D00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72E96CF-5F25-43FD-84CE-5F97D4F5413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FD78A33-92D3-400B-A197-37B0A1AF9BA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7FEFF4F-7A72-4C65-AF86-5F768F53E0B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646396C-FA2B-4E8C-B632-062B76D2E56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41BCA9B-163E-456B-94BE-00012A43877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3736D5F-3BBB-4BC9-873E-6B04BF2B170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1751EA5-633B-4E42-A613-44F8E369FB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C6F0CBD-47D3-47D5-B13C-D624AA11B00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08B49FF-8EF5-4CED-A535-5420C2E1522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008628C-D74B-447C-A6C4-B274D9C38A2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E8D3CD0-C9A9-4FAC-96FB-59A66E96649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010B013-6B09-4FFB-BE52-1C841D582AC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4061220-EEFE-4822-B70F-321CA2F3517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2E3B562-C63A-4E6D-8F27-4903644BAC1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B81AE3F-753C-4374-B75D-0E4339CE126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DBB1A72-E2B3-4A57-A836-12F53589539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1CD7041-CC93-4B40-8254-10FE4CF5E6A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BDE622F-A645-40DB-AF1F-3E174B4A1D2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D40CB03-FCD2-4890-8049-2315C4025D3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ポイント増加しており、奈良県平均との差は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ポイントとなり、その差は前年度から縮まっている。</a:t>
          </a: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年度に策定した公共施設等総合管理計画や同計画に基づく個別施設計画により、施設の長寿命化や統廃合を進めていくことで減価償却率の改善を目指していきたい。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0464360-8B06-4078-95D1-A6EBF6C3E7F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BAD9F8F-E06D-469C-8B83-19F5CE0A60A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99A6740-182B-4062-8FEC-8AD050A8F5A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3F04DFC-DC60-45CE-A56E-9679C89EA29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746C84E-BB4B-4B60-9984-8DC1476E637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6A6053A-C208-4201-99EB-7E15B99E60B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A04DD20-E9BB-4E53-BAED-D73BACDA27E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BD8C1AD-38CD-46FA-AA60-103A4BA480A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FF2630F-621D-417B-8AF3-9C5F85396A3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58B95FA-E6E7-4D21-ACA5-266B7AF8100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B09531B-B6BA-462A-931E-F41AE7D15D0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34E0019-2AF1-4328-AB66-287B6E3B860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41F4047-15C8-4D37-B48F-40884CB40C8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905D5C5-8867-486F-AB20-0395C7287E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415E590-D09F-46B4-A1F1-782810232C9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A4ED6AF-2FB5-4FE6-A4CE-66283CB91B6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EA468950-DD37-4C49-BBEF-C2A543C16E36}"/>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FBBEEFCB-F5A9-4C52-B2A6-791489E815E9}"/>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D085DDC3-1FEC-4C04-9F81-94031D79F1B7}"/>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CE8BEF47-82A0-47F3-AC82-481D331D2086}"/>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F0E164EF-AFB4-4411-8064-91879F867BBD}"/>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a:extLst>
            <a:ext uri="{FF2B5EF4-FFF2-40B4-BE49-F238E27FC236}">
              <a16:creationId xmlns:a16="http://schemas.microsoft.com/office/drawing/2014/main" id="{DC026BA5-526D-4F01-BA70-BA825D2A1142}"/>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1835BA43-08E0-46FA-9441-F50D310263D0}"/>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C186EEC4-548C-4E75-A11D-3B364A396440}"/>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614A7F64-725C-45AE-9704-058C60A7B91D}"/>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a:extLst>
            <a:ext uri="{FF2B5EF4-FFF2-40B4-BE49-F238E27FC236}">
              <a16:creationId xmlns:a16="http://schemas.microsoft.com/office/drawing/2014/main" id="{A93970C6-DB91-4707-BCFB-6FF6A623F194}"/>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a:extLst>
            <a:ext uri="{FF2B5EF4-FFF2-40B4-BE49-F238E27FC236}">
              <a16:creationId xmlns:a16="http://schemas.microsoft.com/office/drawing/2014/main" id="{EE98B12F-F7AB-41E6-AF65-67802240A63E}"/>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5027E5A-0311-4EFD-A54D-5A694B6C349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4A8EF4B-03E6-4B5B-B3F5-DE8BFCC2D61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C72942E-A1B8-4C05-9461-1C9AAF0EECB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02BBF73-C792-49AC-AF99-5BF44A17628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83FEFCC-6458-4D4A-9222-72EC064511C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macro="" textlink="">
      <xdr:nvSpPr>
        <xdr:cNvPr id="81" name="楕円 80">
          <a:extLst>
            <a:ext uri="{FF2B5EF4-FFF2-40B4-BE49-F238E27FC236}">
              <a16:creationId xmlns:a16="http://schemas.microsoft.com/office/drawing/2014/main" id="{1E8DD664-A62E-414A-AE50-5BE843B878FC}"/>
            </a:ext>
          </a:extLst>
        </xdr:cNvPr>
        <xdr:cNvSpPr/>
      </xdr:nvSpPr>
      <xdr:spPr>
        <a:xfrm>
          <a:off x="4711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26052</xdr:rowOff>
    </xdr:from>
    <xdr:ext cx="405111" cy="259045"/>
    <xdr:sp macro="" textlink="">
      <xdr:nvSpPr>
        <xdr:cNvPr id="82" name="有形固定資産減価償却率該当値テキスト">
          <a:extLst>
            <a:ext uri="{FF2B5EF4-FFF2-40B4-BE49-F238E27FC236}">
              <a16:creationId xmlns:a16="http://schemas.microsoft.com/office/drawing/2014/main" id="{0E958F3B-9958-491F-82B9-123698482ECB}"/>
            </a:ext>
          </a:extLst>
        </xdr:cNvPr>
        <xdr:cNvSpPr txBox="1"/>
      </xdr:nvSpPr>
      <xdr:spPr>
        <a:xfrm>
          <a:off x="48133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168698</xdr:rowOff>
    </xdr:from>
    <xdr:to>
      <xdr:col>19</xdr:col>
      <xdr:colOff>187325</xdr:colOff>
      <xdr:row>32</xdr:row>
      <xdr:rowOff>98848</xdr:rowOff>
    </xdr:to>
    <xdr:sp macro="" textlink="">
      <xdr:nvSpPr>
        <xdr:cNvPr id="83" name="楕円 82">
          <a:extLst>
            <a:ext uri="{FF2B5EF4-FFF2-40B4-BE49-F238E27FC236}">
              <a16:creationId xmlns:a16="http://schemas.microsoft.com/office/drawing/2014/main" id="{3013D0E4-481E-4C8D-8B87-284CBDC256BB}"/>
            </a:ext>
          </a:extLst>
        </xdr:cNvPr>
        <xdr:cNvSpPr/>
      </xdr:nvSpPr>
      <xdr:spPr>
        <a:xfrm>
          <a:off x="4000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48048</xdr:rowOff>
    </xdr:from>
    <xdr:to>
      <xdr:col>23</xdr:col>
      <xdr:colOff>85725</xdr:colOff>
      <xdr:row>32</xdr:row>
      <xdr:rowOff>98425</xdr:rowOff>
    </xdr:to>
    <xdr:cxnSp macro="">
      <xdr:nvCxnSpPr>
        <xdr:cNvPr id="84" name="直線コネクタ 83">
          <a:extLst>
            <a:ext uri="{FF2B5EF4-FFF2-40B4-BE49-F238E27FC236}">
              <a16:creationId xmlns:a16="http://schemas.microsoft.com/office/drawing/2014/main" id="{3A0C1B82-5EA9-4995-9B1F-E94E70BDA70B}"/>
            </a:ext>
          </a:extLst>
        </xdr:cNvPr>
        <xdr:cNvCxnSpPr/>
      </xdr:nvCxnSpPr>
      <xdr:spPr>
        <a:xfrm>
          <a:off x="4051300" y="630597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121920</xdr:rowOff>
    </xdr:from>
    <xdr:to>
      <xdr:col>15</xdr:col>
      <xdr:colOff>187325</xdr:colOff>
      <xdr:row>32</xdr:row>
      <xdr:rowOff>52070</xdr:rowOff>
    </xdr:to>
    <xdr:sp macro="" textlink="">
      <xdr:nvSpPr>
        <xdr:cNvPr id="85" name="楕円 84">
          <a:extLst>
            <a:ext uri="{FF2B5EF4-FFF2-40B4-BE49-F238E27FC236}">
              <a16:creationId xmlns:a16="http://schemas.microsoft.com/office/drawing/2014/main" id="{3402092B-C228-4E01-A25F-D4380A0C49C2}"/>
            </a:ext>
          </a:extLst>
        </xdr:cNvPr>
        <xdr:cNvSpPr/>
      </xdr:nvSpPr>
      <xdr:spPr>
        <a:xfrm>
          <a:off x="3238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48048</xdr:rowOff>
    </xdr:to>
    <xdr:cxnSp macro="">
      <xdr:nvCxnSpPr>
        <xdr:cNvPr id="86" name="直線コネクタ 85">
          <a:extLst>
            <a:ext uri="{FF2B5EF4-FFF2-40B4-BE49-F238E27FC236}">
              <a16:creationId xmlns:a16="http://schemas.microsoft.com/office/drawing/2014/main" id="{66C2AF10-E13B-423D-9307-9170D3D52516}"/>
            </a:ext>
          </a:extLst>
        </xdr:cNvPr>
        <xdr:cNvCxnSpPr/>
      </xdr:nvCxnSpPr>
      <xdr:spPr>
        <a:xfrm>
          <a:off x="3289300" y="625919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7" name="楕円 86">
          <a:extLst>
            <a:ext uri="{FF2B5EF4-FFF2-40B4-BE49-F238E27FC236}">
              <a16:creationId xmlns:a16="http://schemas.microsoft.com/office/drawing/2014/main" id="{21A9D76A-6E5F-4AF4-9B6A-4E13F86D6031}"/>
            </a:ext>
          </a:extLst>
        </xdr:cNvPr>
        <xdr:cNvSpPr/>
      </xdr:nvSpPr>
      <xdr:spPr>
        <a:xfrm>
          <a:off x="2476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32</xdr:row>
      <xdr:rowOff>1270</xdr:rowOff>
    </xdr:to>
    <xdr:cxnSp macro="">
      <xdr:nvCxnSpPr>
        <xdr:cNvPr id="88" name="直線コネクタ 87">
          <a:extLst>
            <a:ext uri="{FF2B5EF4-FFF2-40B4-BE49-F238E27FC236}">
              <a16:creationId xmlns:a16="http://schemas.microsoft.com/office/drawing/2014/main" id="{E28B6D4A-0167-461A-8B30-A079E40A5035}"/>
            </a:ext>
          </a:extLst>
        </xdr:cNvPr>
        <xdr:cNvCxnSpPr/>
      </xdr:nvCxnSpPr>
      <xdr:spPr>
        <a:xfrm>
          <a:off x="2527300" y="619802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89" name="楕円 88">
          <a:extLst>
            <a:ext uri="{FF2B5EF4-FFF2-40B4-BE49-F238E27FC236}">
              <a16:creationId xmlns:a16="http://schemas.microsoft.com/office/drawing/2014/main" id="{964EDA1D-9188-4FF4-94FC-9208821EC115}"/>
            </a:ext>
          </a:extLst>
        </xdr:cNvPr>
        <xdr:cNvSpPr/>
      </xdr:nvSpPr>
      <xdr:spPr>
        <a:xfrm>
          <a:off x="1714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111548</xdr:rowOff>
    </xdr:to>
    <xdr:cxnSp macro="">
      <xdr:nvCxnSpPr>
        <xdr:cNvPr id="90" name="直線コネクタ 89">
          <a:extLst>
            <a:ext uri="{FF2B5EF4-FFF2-40B4-BE49-F238E27FC236}">
              <a16:creationId xmlns:a16="http://schemas.microsoft.com/office/drawing/2014/main" id="{EAA0D75E-10AD-4516-9A66-E5CC5347974D}"/>
            </a:ext>
          </a:extLst>
        </xdr:cNvPr>
        <xdr:cNvCxnSpPr/>
      </xdr:nvCxnSpPr>
      <xdr:spPr>
        <a:xfrm>
          <a:off x="1765300" y="61620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a:extLst>
            <a:ext uri="{FF2B5EF4-FFF2-40B4-BE49-F238E27FC236}">
              <a16:creationId xmlns:a16="http://schemas.microsoft.com/office/drawing/2014/main" id="{57A010D3-13DE-41F9-BF02-A0B0C1C975A9}"/>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a:extLst>
            <a:ext uri="{FF2B5EF4-FFF2-40B4-BE49-F238E27FC236}">
              <a16:creationId xmlns:a16="http://schemas.microsoft.com/office/drawing/2014/main" id="{2E2FCD66-90BD-4EEF-97EB-2D7C903EA1E8}"/>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a:extLst>
            <a:ext uri="{FF2B5EF4-FFF2-40B4-BE49-F238E27FC236}">
              <a16:creationId xmlns:a16="http://schemas.microsoft.com/office/drawing/2014/main" id="{C6733881-B31F-4F33-A753-26C13A64CF2D}"/>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a:extLst>
            <a:ext uri="{FF2B5EF4-FFF2-40B4-BE49-F238E27FC236}">
              <a16:creationId xmlns:a16="http://schemas.microsoft.com/office/drawing/2014/main" id="{FA8345D8-9781-41EE-935E-F32D08527BCB}"/>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89975</xdr:rowOff>
    </xdr:from>
    <xdr:ext cx="405111" cy="259045"/>
    <xdr:sp macro="" textlink="">
      <xdr:nvSpPr>
        <xdr:cNvPr id="95" name="n_1mainValue有形固定資産減価償却率">
          <a:extLst>
            <a:ext uri="{FF2B5EF4-FFF2-40B4-BE49-F238E27FC236}">
              <a16:creationId xmlns:a16="http://schemas.microsoft.com/office/drawing/2014/main" id="{6EB7A56E-D1D9-4BA8-A8F2-0EB048A519D8}"/>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43197</xdr:rowOff>
    </xdr:from>
    <xdr:ext cx="405111" cy="259045"/>
    <xdr:sp macro="" textlink="">
      <xdr:nvSpPr>
        <xdr:cNvPr id="96" name="n_2mainValue有形固定資産減価償却率">
          <a:extLst>
            <a:ext uri="{FF2B5EF4-FFF2-40B4-BE49-F238E27FC236}">
              <a16:creationId xmlns:a16="http://schemas.microsoft.com/office/drawing/2014/main" id="{06BA3D38-F928-48DD-BDB6-DF8997C76A5B}"/>
            </a:ext>
          </a:extLst>
        </xdr:cNvPr>
        <xdr:cNvSpPr txBox="1"/>
      </xdr:nvSpPr>
      <xdr:spPr>
        <a:xfrm>
          <a:off x="30867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97" name="n_3mainValue有形固定資産減価償却率">
          <a:extLst>
            <a:ext uri="{FF2B5EF4-FFF2-40B4-BE49-F238E27FC236}">
              <a16:creationId xmlns:a16="http://schemas.microsoft.com/office/drawing/2014/main" id="{641D6A01-C7F2-48B5-BFEF-50AD1B6255D3}"/>
            </a:ext>
          </a:extLst>
        </xdr:cNvPr>
        <xdr:cNvSpPr txBox="1"/>
      </xdr:nvSpPr>
      <xdr:spPr>
        <a:xfrm>
          <a:off x="2324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8" name="n_4mainValue有形固定資産減価償却率">
          <a:extLst>
            <a:ext uri="{FF2B5EF4-FFF2-40B4-BE49-F238E27FC236}">
              <a16:creationId xmlns:a16="http://schemas.microsoft.com/office/drawing/2014/main" id="{45418461-9BCA-4170-876F-B7A2F735F7D7}"/>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BC32881-82AB-43DC-9C57-7787B997A38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D7ECFC4-54DE-4223-843E-17F575A7B48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CE4C166-6B38-4A9B-BBDB-7C43B95C029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F333E3A-2661-4E70-9087-809AE19DFAF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0FD2831-8592-4CF2-80C8-80D3B0DC8AB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D758CCA-6200-4E36-BCE1-E7EE4C47778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7231FD3-7D90-495A-A29B-79B310D43C8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C75A00C-D3E0-4712-B072-B2036C90C5E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2C77076-38D8-41F0-BD41-D51CE14E213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3010F89-8B17-4004-9988-CA9FB1E994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8D27280-7232-44B4-9FDD-F2EAB9AD9E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C9F7277-21D8-4221-9C30-35A938FBACD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0433CAD-1A74-49C7-9A52-A6D17318CB0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近年、市債の借入額よりも償還額のほうが多く、将来負担額は減少しつつあるため、前年度の当市の数値と比較すると</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ポイント改善したが、類似団体の平均と比較すると、依然として高い数値となっている。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今後、小・中学校の長寿命化等の大規模整備が予定されているため、本指標は増加することが見込まれる。増加度合いを抑えるため、基金の取り崩しや市債の借入について慎重に行っていく必要がある。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6E563D3-2AFC-4999-B65B-67665D854E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36B0D98-AE59-44D5-AFDD-D9EAEE46556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368FEEF-014F-4C80-B08C-7E3F0385459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9E7AF762-D3C6-43C7-9DF3-5D0B09FA5A4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182775DE-ABE6-4D89-B441-194D7783CE3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57B34F3E-2822-4149-9A71-94DCEC8F68B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FB11DA16-BC44-4E07-AA72-D6C4CA2B525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9E7788D-99AC-4F58-9EEC-35A4873E8E5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544EF8D-1404-4ED0-A4A2-81CDEA7B9B6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EFF5B5D-2C0F-4AFD-AD0B-B9D378F1183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3E5DA34-ADFA-41CF-BAE5-D674C92941D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BBAFA954-96E6-42AB-84BB-1F8ED27DC63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8796DCA-4F87-4810-8ECC-2B189EC28E9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DFE2C3AB-2B03-46EA-9CF9-40065D86C2E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17C1E663-8B06-4132-A7D6-4696CDECD8F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F5142F1-E284-4CB2-A80F-A2EA2906A6A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2564471-3C82-4D8A-8857-A08C937ED6E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A88256A8-66AE-4C5C-9EFC-43793041C614}"/>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6677C0DA-F2CA-4D89-AB5C-8DC5BE21C67F}"/>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3670DD19-814F-41A9-A6F5-7FBB9CD87E08}"/>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BE38F60-F190-4A6B-8254-383912E54A8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1AD6FB07-9031-4FD3-AC33-AFD62D1AEBD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id="{6B7C1FBE-1F1D-4B89-ABA7-76B0FFBB902C}"/>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948FD6EC-6101-412F-82C5-B52659F90D88}"/>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07ACB83E-5661-4EB6-B5B4-D3174B14CBDA}"/>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E96E2A19-B4B4-40DC-9A25-B311CAE62850}"/>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a:extLst>
            <a:ext uri="{FF2B5EF4-FFF2-40B4-BE49-F238E27FC236}">
              <a16:creationId xmlns:a16="http://schemas.microsoft.com/office/drawing/2014/main" id="{59570788-19AC-498E-BF7B-F98DB73FBD48}"/>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a:extLst>
            <a:ext uri="{FF2B5EF4-FFF2-40B4-BE49-F238E27FC236}">
              <a16:creationId xmlns:a16="http://schemas.microsoft.com/office/drawing/2014/main" id="{A6748283-D684-4227-B64C-AE88DE3591AC}"/>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102838D-44C2-4E01-9676-072AD87A15D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DC2CA25-A375-4A83-A8BB-568A1389384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AACA7E1-9BD8-4D2D-A2B4-53ACBABFE92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1ADBB40-81BF-4F8A-BD81-FB64FC3F76A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CD48D0D-C3A1-4913-8A64-852B94F0674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103995</xdr:rowOff>
    </xdr:from>
    <xdr:to>
      <xdr:col>76</xdr:col>
      <xdr:colOff>73025</xdr:colOff>
      <xdr:row>31</xdr:row>
      <xdr:rowOff>34145</xdr:rowOff>
    </xdr:to>
    <xdr:sp macro="" textlink="">
      <xdr:nvSpPr>
        <xdr:cNvPr id="145" name="楕円 144">
          <a:extLst>
            <a:ext uri="{FF2B5EF4-FFF2-40B4-BE49-F238E27FC236}">
              <a16:creationId xmlns:a16="http://schemas.microsoft.com/office/drawing/2014/main" id="{72D73DFD-33A0-4085-8F8D-D449DEF5E2FD}"/>
            </a:ext>
          </a:extLst>
        </xdr:cNvPr>
        <xdr:cNvSpPr/>
      </xdr:nvSpPr>
      <xdr:spPr>
        <a:xfrm>
          <a:off x="14744700" y="60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82422</xdr:rowOff>
    </xdr:from>
    <xdr:ext cx="469744" cy="259045"/>
    <xdr:sp macro="" textlink="">
      <xdr:nvSpPr>
        <xdr:cNvPr id="146" name="債務償還比率該当値テキスト">
          <a:extLst>
            <a:ext uri="{FF2B5EF4-FFF2-40B4-BE49-F238E27FC236}">
              <a16:creationId xmlns:a16="http://schemas.microsoft.com/office/drawing/2014/main" id="{D8A68FDB-73DF-4DA4-8D53-000371A1C162}"/>
            </a:ext>
          </a:extLst>
        </xdr:cNvPr>
        <xdr:cNvSpPr txBox="1"/>
      </xdr:nvSpPr>
      <xdr:spPr>
        <a:xfrm>
          <a:off x="14846300" y="599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141160</xdr:rowOff>
    </xdr:from>
    <xdr:to>
      <xdr:col>72</xdr:col>
      <xdr:colOff>123825</xdr:colOff>
      <xdr:row>31</xdr:row>
      <xdr:rowOff>71310</xdr:rowOff>
    </xdr:to>
    <xdr:sp macro="" textlink="">
      <xdr:nvSpPr>
        <xdr:cNvPr id="147" name="楕円 146">
          <a:extLst>
            <a:ext uri="{FF2B5EF4-FFF2-40B4-BE49-F238E27FC236}">
              <a16:creationId xmlns:a16="http://schemas.microsoft.com/office/drawing/2014/main" id="{F111A35F-A5F8-4D0D-97A9-187360D51C48}"/>
            </a:ext>
          </a:extLst>
        </xdr:cNvPr>
        <xdr:cNvSpPr/>
      </xdr:nvSpPr>
      <xdr:spPr>
        <a:xfrm>
          <a:off x="14033500" y="60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154795</xdr:rowOff>
    </xdr:from>
    <xdr:to>
      <xdr:col>76</xdr:col>
      <xdr:colOff>22225</xdr:colOff>
      <xdr:row>31</xdr:row>
      <xdr:rowOff>20510</xdr:rowOff>
    </xdr:to>
    <xdr:cxnSp macro="">
      <xdr:nvCxnSpPr>
        <xdr:cNvPr id="148" name="直線コネクタ 147">
          <a:extLst>
            <a:ext uri="{FF2B5EF4-FFF2-40B4-BE49-F238E27FC236}">
              <a16:creationId xmlns:a16="http://schemas.microsoft.com/office/drawing/2014/main" id="{DD99AB2D-7B6F-4162-BEB4-DE0951C3E9F6}"/>
            </a:ext>
          </a:extLst>
        </xdr:cNvPr>
        <xdr:cNvCxnSpPr/>
      </xdr:nvCxnSpPr>
      <xdr:spPr>
        <a:xfrm flipV="1">
          <a:off x="14084300" y="6069820"/>
          <a:ext cx="711200" cy="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3792</xdr:rowOff>
    </xdr:from>
    <xdr:to>
      <xdr:col>68</xdr:col>
      <xdr:colOff>123825</xdr:colOff>
      <xdr:row>31</xdr:row>
      <xdr:rowOff>105392</xdr:rowOff>
    </xdr:to>
    <xdr:sp macro="" textlink="">
      <xdr:nvSpPr>
        <xdr:cNvPr id="149" name="楕円 148">
          <a:extLst>
            <a:ext uri="{FF2B5EF4-FFF2-40B4-BE49-F238E27FC236}">
              <a16:creationId xmlns:a16="http://schemas.microsoft.com/office/drawing/2014/main" id="{CFAFF67F-CC84-4721-B8CE-CDA728DA2221}"/>
            </a:ext>
          </a:extLst>
        </xdr:cNvPr>
        <xdr:cNvSpPr/>
      </xdr:nvSpPr>
      <xdr:spPr>
        <a:xfrm>
          <a:off x="13271500" y="60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20510</xdr:rowOff>
    </xdr:from>
    <xdr:to>
      <xdr:col>72</xdr:col>
      <xdr:colOff>73025</xdr:colOff>
      <xdr:row>31</xdr:row>
      <xdr:rowOff>54592</xdr:rowOff>
    </xdr:to>
    <xdr:cxnSp macro="">
      <xdr:nvCxnSpPr>
        <xdr:cNvPr id="150" name="直線コネクタ 149">
          <a:extLst>
            <a:ext uri="{FF2B5EF4-FFF2-40B4-BE49-F238E27FC236}">
              <a16:creationId xmlns:a16="http://schemas.microsoft.com/office/drawing/2014/main" id="{5C8ED1D8-5464-482B-AF80-4ADCADF28F20}"/>
            </a:ext>
          </a:extLst>
        </xdr:cNvPr>
        <xdr:cNvCxnSpPr/>
      </xdr:nvCxnSpPr>
      <xdr:spPr>
        <a:xfrm flipV="1">
          <a:off x="13322300" y="6106985"/>
          <a:ext cx="762000" cy="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35941</xdr:rowOff>
    </xdr:from>
    <xdr:to>
      <xdr:col>64</xdr:col>
      <xdr:colOff>123825</xdr:colOff>
      <xdr:row>33</xdr:row>
      <xdr:rowOff>137540</xdr:rowOff>
    </xdr:to>
    <xdr:sp macro="" textlink="">
      <xdr:nvSpPr>
        <xdr:cNvPr id="151" name="楕円 150">
          <a:extLst>
            <a:ext uri="{FF2B5EF4-FFF2-40B4-BE49-F238E27FC236}">
              <a16:creationId xmlns:a16="http://schemas.microsoft.com/office/drawing/2014/main" id="{704F7376-9669-4F6F-AA00-8782833FACD7}"/>
            </a:ext>
          </a:extLst>
        </xdr:cNvPr>
        <xdr:cNvSpPr/>
      </xdr:nvSpPr>
      <xdr:spPr>
        <a:xfrm>
          <a:off x="12509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54592</xdr:rowOff>
    </xdr:from>
    <xdr:to>
      <xdr:col>68</xdr:col>
      <xdr:colOff>73025</xdr:colOff>
      <xdr:row>33</xdr:row>
      <xdr:rowOff>86741</xdr:rowOff>
    </xdr:to>
    <xdr:cxnSp macro="">
      <xdr:nvCxnSpPr>
        <xdr:cNvPr id="152" name="直線コネクタ 151">
          <a:extLst>
            <a:ext uri="{FF2B5EF4-FFF2-40B4-BE49-F238E27FC236}">
              <a16:creationId xmlns:a16="http://schemas.microsoft.com/office/drawing/2014/main" id="{61EC6FC0-5C5E-45A5-9D59-02284633DD9F}"/>
            </a:ext>
          </a:extLst>
        </xdr:cNvPr>
        <xdr:cNvCxnSpPr/>
      </xdr:nvCxnSpPr>
      <xdr:spPr>
        <a:xfrm flipV="1">
          <a:off x="12560300" y="6141067"/>
          <a:ext cx="762000" cy="37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156845</xdr:rowOff>
    </xdr:from>
    <xdr:to>
      <xdr:col>60</xdr:col>
      <xdr:colOff>123825</xdr:colOff>
      <xdr:row>34</xdr:row>
      <xdr:rowOff>86995</xdr:rowOff>
    </xdr:to>
    <xdr:sp macro="" textlink="">
      <xdr:nvSpPr>
        <xdr:cNvPr id="153" name="楕円 152">
          <a:extLst>
            <a:ext uri="{FF2B5EF4-FFF2-40B4-BE49-F238E27FC236}">
              <a16:creationId xmlns:a16="http://schemas.microsoft.com/office/drawing/2014/main" id="{1EB6A02D-2FDF-4339-B322-8F1B6A2457F5}"/>
            </a:ext>
          </a:extLst>
        </xdr:cNvPr>
        <xdr:cNvSpPr/>
      </xdr:nvSpPr>
      <xdr:spPr>
        <a:xfrm>
          <a:off x="1174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86741</xdr:rowOff>
    </xdr:from>
    <xdr:to>
      <xdr:col>64</xdr:col>
      <xdr:colOff>73025</xdr:colOff>
      <xdr:row>34</xdr:row>
      <xdr:rowOff>36195</xdr:rowOff>
    </xdr:to>
    <xdr:cxnSp macro="">
      <xdr:nvCxnSpPr>
        <xdr:cNvPr id="154" name="直線コネクタ 153">
          <a:extLst>
            <a:ext uri="{FF2B5EF4-FFF2-40B4-BE49-F238E27FC236}">
              <a16:creationId xmlns:a16="http://schemas.microsoft.com/office/drawing/2014/main" id="{892FF65B-281F-4DF4-8305-13ADF4AD3FAE}"/>
            </a:ext>
          </a:extLst>
        </xdr:cNvPr>
        <xdr:cNvCxnSpPr/>
      </xdr:nvCxnSpPr>
      <xdr:spPr>
        <a:xfrm flipV="1">
          <a:off x="11798300" y="6516116"/>
          <a:ext cx="762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2E3B793C-D4DD-42C1-BE8B-86EC2C80DFB5}"/>
            </a:ext>
          </a:extLst>
        </xdr:cNvPr>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a:extLst>
            <a:ext uri="{FF2B5EF4-FFF2-40B4-BE49-F238E27FC236}">
              <a16:creationId xmlns:a16="http://schemas.microsoft.com/office/drawing/2014/main" id="{5A957855-FCB1-4F89-9915-815B24DB31FE}"/>
            </a:ext>
          </a:extLst>
        </xdr:cNvPr>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a:extLst>
            <a:ext uri="{FF2B5EF4-FFF2-40B4-BE49-F238E27FC236}">
              <a16:creationId xmlns:a16="http://schemas.microsoft.com/office/drawing/2014/main" id="{C6A89FE7-87ED-446D-982B-62546854C84A}"/>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id="{E7D85C2A-B615-44AD-99C7-089449A7FCDB}"/>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62437</xdr:rowOff>
    </xdr:from>
    <xdr:ext cx="469744" cy="259045"/>
    <xdr:sp macro="" textlink="">
      <xdr:nvSpPr>
        <xdr:cNvPr id="159" name="n_1mainValue債務償還比率">
          <a:extLst>
            <a:ext uri="{FF2B5EF4-FFF2-40B4-BE49-F238E27FC236}">
              <a16:creationId xmlns:a16="http://schemas.microsoft.com/office/drawing/2014/main" id="{97DD6C46-02CE-4265-9ACD-0DCB7938668A}"/>
            </a:ext>
          </a:extLst>
        </xdr:cNvPr>
        <xdr:cNvSpPr txBox="1"/>
      </xdr:nvSpPr>
      <xdr:spPr>
        <a:xfrm>
          <a:off x="13836727" y="614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96519</xdr:rowOff>
    </xdr:from>
    <xdr:ext cx="469744" cy="259045"/>
    <xdr:sp macro="" textlink="">
      <xdr:nvSpPr>
        <xdr:cNvPr id="160" name="n_2mainValue債務償還比率">
          <a:extLst>
            <a:ext uri="{FF2B5EF4-FFF2-40B4-BE49-F238E27FC236}">
              <a16:creationId xmlns:a16="http://schemas.microsoft.com/office/drawing/2014/main" id="{52191D42-5F5D-435C-AE29-C35E40C1AFDC}"/>
            </a:ext>
          </a:extLst>
        </xdr:cNvPr>
        <xdr:cNvSpPr txBox="1"/>
      </xdr:nvSpPr>
      <xdr:spPr>
        <a:xfrm>
          <a:off x="13087427" y="618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128668</xdr:rowOff>
    </xdr:from>
    <xdr:ext cx="469744" cy="259045"/>
    <xdr:sp macro="" textlink="">
      <xdr:nvSpPr>
        <xdr:cNvPr id="161" name="n_3mainValue債務償還比率">
          <a:extLst>
            <a:ext uri="{FF2B5EF4-FFF2-40B4-BE49-F238E27FC236}">
              <a16:creationId xmlns:a16="http://schemas.microsoft.com/office/drawing/2014/main" id="{2FA76CC6-3019-4BB3-A182-59657BE3ECF1}"/>
            </a:ext>
          </a:extLst>
        </xdr:cNvPr>
        <xdr:cNvSpPr txBox="1"/>
      </xdr:nvSpPr>
      <xdr:spPr>
        <a:xfrm>
          <a:off x="12325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78122</xdr:rowOff>
    </xdr:from>
    <xdr:ext cx="469744" cy="259045"/>
    <xdr:sp macro="" textlink="">
      <xdr:nvSpPr>
        <xdr:cNvPr id="162" name="n_4mainValue債務償還比率">
          <a:extLst>
            <a:ext uri="{FF2B5EF4-FFF2-40B4-BE49-F238E27FC236}">
              <a16:creationId xmlns:a16="http://schemas.microsoft.com/office/drawing/2014/main" id="{9E1F0237-9623-419C-BA2B-7CC5974404DE}"/>
            </a:ext>
          </a:extLst>
        </xdr:cNvPr>
        <xdr:cNvSpPr txBox="1"/>
      </xdr:nvSpPr>
      <xdr:spPr>
        <a:xfrm>
          <a:off x="11563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AA53130-7D13-45B1-8644-6B505BB999B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6197D92-42D0-4777-82AB-0E09C018A7F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6D85BA7-552D-453E-9060-E813640D317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98148F4C-9EEC-4439-A127-EFBF54E65C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AC5572C-6C76-471A-BD3D-DEB5269E0A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2B4CD5B-40E8-40F3-A444-1520A66DC6C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CA5E2D-62C5-4D00-AF65-510419F0C9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732DBA-327A-4D54-83AC-BE3C3F2B41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6CBBB5-2A9B-4FBB-B314-312235ECA96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509D16-23FE-46F2-9491-A3D4C58085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5625CD-7342-4D8C-9AF9-CBC201670F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7E9BD0-E410-4D83-AC36-C1CF19BA33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05CACF-10D5-4038-AFB8-A0C243D875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9F0B3C-182E-4BD7-893D-0F08D5FD91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2C3AFF-0643-4B89-9642-3465AA2993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38EDC6-5C0A-4FC7-B1F0-877D3C24B2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8B6286-6B9E-44B0-813D-7FC8AD896AA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CADB27-3A6B-4BF8-963F-47CB6F1F70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B2C753-BF11-4D12-B224-71B62BB829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33E8FE-48AA-46BA-BCCE-3C94CB2A6E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2CD03B-19DB-4871-9995-7E5E13FD32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B8A420D-D807-4424-8A6B-9CC9CBFBE7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74ED1B-9EA0-4B8A-A721-8F08903265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DE943B-EF49-45D1-84BF-4E90F28379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2189F4-D57D-411A-AD6E-AA5CBDF26F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BFB761-D777-4A1B-A634-848BB171C9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6213E6-D63D-4C12-BD71-6AEC29C09A9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69E939-66ED-4576-A039-36D1559D13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C40676-29F7-4FF4-AF52-28883645E3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B184FB-7E84-43C1-843F-A8DC72C950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D1EA38-33A7-410F-855E-78DF120E4A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0A1924-568A-4A62-80D3-126ACF2CC7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581775-BA8C-46F2-8078-781207CA57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EC58CB-6509-4D45-AC27-221F221D6CE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C9CD34-D9B3-4EB6-9DE7-DC18D3CDD85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22154A-509B-4828-8EEE-C4572E20F8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311EC9-57AD-4584-A366-A5C943CC8D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CFE196-F07E-4E5B-91A8-90B0AA5A0F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5AB6CC-0DDC-4CE6-81B0-C3EB722F28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29D3A3-F874-4752-8801-6AD84B6FC1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8198D4-CD92-4F93-82BD-D4E0B565EC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740A07-25A2-4A36-AFAB-60B07311F9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2D3443-6FF8-4398-B69E-F60BBA514F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747B95-C55D-4316-945B-20B88B8D23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18090C-E651-44EF-93BD-2AC492B4BDD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647ADE-F8FE-470F-8FE6-28792E3A8CD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2900E5-E9D2-4230-8289-D99663C27D7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14348F-C33D-465A-B571-7A96F4F21D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77DF247-CDC0-4505-938A-45D26AB9764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1142005-EC18-4B90-8DF9-CC46161697D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53B285-E05A-40A4-BCD6-A7ACAD23CD5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E28CE57-DDAF-48F5-B49B-47189A0A726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23BBE6A-75FD-4472-A863-6A8A7E8591F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9E82DD5-7340-45FF-93C4-A8AF65FF48A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7C2360A-EA42-4DB8-92DE-EE8318FEA06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AC6CBE7-DD15-4074-BF12-D37C5C12F65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BD42D38-39F7-4BDF-BA5E-DDD1714C3B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ACB7F98-6010-4184-BADD-BAB0B0EC52C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7337AEB-1106-4810-981B-B1FC6B18CF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F4B0EE6B-FB34-4AED-A64E-C6DDAA82FCAC}"/>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FC6DAE73-C3D5-4EFF-A082-26BC77228F2A}"/>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ACB84429-7EC3-494D-A40B-BAE174E1E71D}"/>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610CFC4E-9B9C-48CC-BF9E-3F0BA45B9199}"/>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5E6DB7C3-555B-479A-BCE0-F7E530FA6EEC}"/>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E8008B82-1DF9-433C-98A4-129F548CDBAC}"/>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7F31B427-2DC9-434A-B238-45816EA6244C}"/>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5D2132CF-CDC8-4D92-822E-F8CB619E7845}"/>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61F8F99-5F71-4C1A-A027-B044215A3FAC}"/>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ECF0E010-A4CF-47EC-9267-EA125332C384}"/>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4B7D7CB4-9E77-4A38-8699-4A423AC796D5}"/>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DBFDDD8-03EE-4443-A8B3-265FBD54B2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60CBF7-51A6-4119-B7F9-8163C4FDC8E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EAFC78-4393-4B14-8030-8B3AFDBB6F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615288-686C-4A11-AAFD-B9385311EC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0029AF-B72A-4937-BB03-F88A6EBF4D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1" name="楕円 70">
          <a:extLst>
            <a:ext uri="{FF2B5EF4-FFF2-40B4-BE49-F238E27FC236}">
              <a16:creationId xmlns:a16="http://schemas.microsoft.com/office/drawing/2014/main" id="{76EB8C46-F796-461C-8BC6-A9EBA7C74D71}"/>
            </a:ext>
          </a:extLst>
        </xdr:cNvPr>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2" name="【道路】&#10;有形固定資産減価償却率該当値テキスト">
          <a:extLst>
            <a:ext uri="{FF2B5EF4-FFF2-40B4-BE49-F238E27FC236}">
              <a16:creationId xmlns:a16="http://schemas.microsoft.com/office/drawing/2014/main" id="{25BB1F3D-AD29-4E25-B2E1-EE4CDB0C88C8}"/>
            </a:ext>
          </a:extLst>
        </xdr:cNvPr>
        <xdr:cNvSpPr txBox="1"/>
      </xdr:nvSpPr>
      <xdr:spPr>
        <a:xfrm>
          <a:off x="4673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82550</xdr:rowOff>
    </xdr:from>
    <xdr:to>
      <xdr:col>20</xdr:col>
      <xdr:colOff>38100</xdr:colOff>
      <xdr:row>36</xdr:row>
      <xdr:rowOff>12700</xdr:rowOff>
    </xdr:to>
    <xdr:sp macro="" textlink="">
      <xdr:nvSpPr>
        <xdr:cNvPr id="73" name="楕円 72">
          <a:extLst>
            <a:ext uri="{FF2B5EF4-FFF2-40B4-BE49-F238E27FC236}">
              <a16:creationId xmlns:a16="http://schemas.microsoft.com/office/drawing/2014/main" id="{5C122077-F304-48AC-8A05-61B7F8ED202E}"/>
            </a:ext>
          </a:extLst>
        </xdr:cNvPr>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133350</xdr:rowOff>
    </xdr:from>
    <xdr:to>
      <xdr:col>24</xdr:col>
      <xdr:colOff>63500</xdr:colOff>
      <xdr:row>36</xdr:row>
      <xdr:rowOff>7620</xdr:rowOff>
    </xdr:to>
    <xdr:cxnSp macro="">
      <xdr:nvCxnSpPr>
        <xdr:cNvPr id="74" name="直線コネクタ 73">
          <a:extLst>
            <a:ext uri="{FF2B5EF4-FFF2-40B4-BE49-F238E27FC236}">
              <a16:creationId xmlns:a16="http://schemas.microsoft.com/office/drawing/2014/main" id="{9D451C39-DFFC-4221-9518-36ADFFDBE140}"/>
            </a:ext>
          </a:extLst>
        </xdr:cNvPr>
        <xdr:cNvCxnSpPr/>
      </xdr:nvCxnSpPr>
      <xdr:spPr>
        <a:xfrm>
          <a:off x="3797300" y="6134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43688</xdr:rowOff>
    </xdr:from>
    <xdr:to>
      <xdr:col>15</xdr:col>
      <xdr:colOff>101600</xdr:colOff>
      <xdr:row>35</xdr:row>
      <xdr:rowOff>145288</xdr:rowOff>
    </xdr:to>
    <xdr:sp macro="" textlink="">
      <xdr:nvSpPr>
        <xdr:cNvPr id="75" name="楕円 74">
          <a:extLst>
            <a:ext uri="{FF2B5EF4-FFF2-40B4-BE49-F238E27FC236}">
              <a16:creationId xmlns:a16="http://schemas.microsoft.com/office/drawing/2014/main" id="{84E6B028-3203-4F22-B7F2-5C5EAD5863CC}"/>
            </a:ext>
          </a:extLst>
        </xdr:cNvPr>
        <xdr:cNvSpPr/>
      </xdr:nvSpPr>
      <xdr:spPr>
        <a:xfrm>
          <a:off x="2857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94488</xdr:rowOff>
    </xdr:from>
    <xdr:to>
      <xdr:col>19</xdr:col>
      <xdr:colOff>177800</xdr:colOff>
      <xdr:row>35</xdr:row>
      <xdr:rowOff>133350</xdr:rowOff>
    </xdr:to>
    <xdr:cxnSp macro="">
      <xdr:nvCxnSpPr>
        <xdr:cNvPr id="76" name="直線コネクタ 75">
          <a:extLst>
            <a:ext uri="{FF2B5EF4-FFF2-40B4-BE49-F238E27FC236}">
              <a16:creationId xmlns:a16="http://schemas.microsoft.com/office/drawing/2014/main" id="{48EF28CD-00CF-4A54-8A2C-048736C36540}"/>
            </a:ext>
          </a:extLst>
        </xdr:cNvPr>
        <xdr:cNvCxnSpPr/>
      </xdr:nvCxnSpPr>
      <xdr:spPr>
        <a:xfrm>
          <a:off x="2908300" y="60952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xdr:rowOff>
    </xdr:from>
    <xdr:to>
      <xdr:col>10</xdr:col>
      <xdr:colOff>165100</xdr:colOff>
      <xdr:row>35</xdr:row>
      <xdr:rowOff>106426</xdr:rowOff>
    </xdr:to>
    <xdr:sp macro="" textlink="">
      <xdr:nvSpPr>
        <xdr:cNvPr id="77" name="楕円 76">
          <a:extLst>
            <a:ext uri="{FF2B5EF4-FFF2-40B4-BE49-F238E27FC236}">
              <a16:creationId xmlns:a16="http://schemas.microsoft.com/office/drawing/2014/main" id="{169C5E07-91C4-41BF-B174-232AB504D17B}"/>
            </a:ext>
          </a:extLst>
        </xdr:cNvPr>
        <xdr:cNvSpPr/>
      </xdr:nvSpPr>
      <xdr:spPr>
        <a:xfrm>
          <a:off x="1968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55626</xdr:rowOff>
    </xdr:from>
    <xdr:to>
      <xdr:col>15</xdr:col>
      <xdr:colOff>50800</xdr:colOff>
      <xdr:row>35</xdr:row>
      <xdr:rowOff>94488</xdr:rowOff>
    </xdr:to>
    <xdr:cxnSp macro="">
      <xdr:nvCxnSpPr>
        <xdr:cNvPr id="78" name="直線コネクタ 77">
          <a:extLst>
            <a:ext uri="{FF2B5EF4-FFF2-40B4-BE49-F238E27FC236}">
              <a16:creationId xmlns:a16="http://schemas.microsoft.com/office/drawing/2014/main" id="{500A3BC0-A478-470F-951F-A86600579766}"/>
            </a:ext>
          </a:extLst>
        </xdr:cNvPr>
        <xdr:cNvCxnSpPr/>
      </xdr:nvCxnSpPr>
      <xdr:spPr>
        <a:xfrm>
          <a:off x="2019300" y="605637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141986</xdr:rowOff>
    </xdr:from>
    <xdr:to>
      <xdr:col>6</xdr:col>
      <xdr:colOff>38100</xdr:colOff>
      <xdr:row>35</xdr:row>
      <xdr:rowOff>72136</xdr:rowOff>
    </xdr:to>
    <xdr:sp macro="" textlink="">
      <xdr:nvSpPr>
        <xdr:cNvPr id="79" name="楕円 78">
          <a:extLst>
            <a:ext uri="{FF2B5EF4-FFF2-40B4-BE49-F238E27FC236}">
              <a16:creationId xmlns:a16="http://schemas.microsoft.com/office/drawing/2014/main" id="{372FDD16-786B-4C48-9C2D-3D8C4A44BCCB}"/>
            </a:ext>
          </a:extLst>
        </xdr:cNvPr>
        <xdr:cNvSpPr/>
      </xdr:nvSpPr>
      <xdr:spPr>
        <a:xfrm>
          <a:off x="1079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21336</xdr:rowOff>
    </xdr:from>
    <xdr:to>
      <xdr:col>10</xdr:col>
      <xdr:colOff>114300</xdr:colOff>
      <xdr:row>35</xdr:row>
      <xdr:rowOff>55626</xdr:rowOff>
    </xdr:to>
    <xdr:cxnSp macro="">
      <xdr:nvCxnSpPr>
        <xdr:cNvPr id="80" name="直線コネクタ 79">
          <a:extLst>
            <a:ext uri="{FF2B5EF4-FFF2-40B4-BE49-F238E27FC236}">
              <a16:creationId xmlns:a16="http://schemas.microsoft.com/office/drawing/2014/main" id="{9F14E562-165A-412A-97D2-C39BFD7B4487}"/>
            </a:ext>
          </a:extLst>
        </xdr:cNvPr>
        <xdr:cNvCxnSpPr/>
      </xdr:nvCxnSpPr>
      <xdr:spPr>
        <a:xfrm>
          <a:off x="1130300" y="60220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96C75740-0608-4F38-9316-595A272CC5E7}"/>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4D732247-575A-4E00-8E9B-76D203755D1B}"/>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1788AB7D-65B1-42DB-BCF1-753056E04D59}"/>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EDAD69DA-513A-4D82-8001-473C5D0B3918}"/>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29227</xdr:rowOff>
    </xdr:from>
    <xdr:ext cx="405111" cy="259045"/>
    <xdr:sp macro="" textlink="">
      <xdr:nvSpPr>
        <xdr:cNvPr id="85" name="n_1mainValue【道路】&#10;有形固定資産減価償却率">
          <a:extLst>
            <a:ext uri="{FF2B5EF4-FFF2-40B4-BE49-F238E27FC236}">
              <a16:creationId xmlns:a16="http://schemas.microsoft.com/office/drawing/2014/main" id="{6F0CE8B5-D938-46DE-A3B3-B27AEDC9B6FB}"/>
            </a:ext>
          </a:extLst>
        </xdr:cNvPr>
        <xdr:cNvSpPr txBox="1"/>
      </xdr:nvSpPr>
      <xdr:spPr>
        <a:xfrm>
          <a:off x="3582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F98E26BB-2EBA-41A2-9631-D0845F87B055}"/>
            </a:ext>
          </a:extLst>
        </xdr:cNvPr>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122953</xdr:rowOff>
    </xdr:from>
    <xdr:ext cx="405111" cy="259045"/>
    <xdr:sp macro="" textlink="">
      <xdr:nvSpPr>
        <xdr:cNvPr id="87" name="n_3mainValue【道路】&#10;有形固定資産減価償却率">
          <a:extLst>
            <a:ext uri="{FF2B5EF4-FFF2-40B4-BE49-F238E27FC236}">
              <a16:creationId xmlns:a16="http://schemas.microsoft.com/office/drawing/2014/main" id="{99787441-707A-4A9F-BD30-E9892CB79FC3}"/>
            </a:ext>
          </a:extLst>
        </xdr:cNvPr>
        <xdr:cNvSpPr txBox="1"/>
      </xdr:nvSpPr>
      <xdr:spPr>
        <a:xfrm>
          <a:off x="1816744" y="57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88663</xdr:rowOff>
    </xdr:from>
    <xdr:ext cx="405111" cy="259045"/>
    <xdr:sp macro="" textlink="">
      <xdr:nvSpPr>
        <xdr:cNvPr id="88" name="n_4mainValue【道路】&#10;有形固定資産減価償却率">
          <a:extLst>
            <a:ext uri="{FF2B5EF4-FFF2-40B4-BE49-F238E27FC236}">
              <a16:creationId xmlns:a16="http://schemas.microsoft.com/office/drawing/2014/main" id="{0B0D1CDA-C843-4FE3-8309-533785B7C228}"/>
            </a:ext>
          </a:extLst>
        </xdr:cNvPr>
        <xdr:cNvSpPr txBox="1"/>
      </xdr:nvSpPr>
      <xdr:spPr>
        <a:xfrm>
          <a:off x="927744"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F9C0D2B-5E11-40F5-9082-BC7539E7A3F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7683274-FC0A-4081-9A0E-D2A920EC78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6377F54-97AC-4CDB-A617-B275A471D4E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E707EF6-34C1-461E-A3F8-4844184EF6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3EFF055-C905-456D-B0C7-03C380E05C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0E283B0-34DA-42AE-800B-9054916186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35E2C03-706A-468E-8947-8FE6C51EC2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89DB266-642D-417E-B833-65B41D39C0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847EA99-0561-4366-8EFA-B34516EC2B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E2F854A-6600-47F6-8028-5DD9C43A646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6D611A8-673B-45CE-8F34-4E8711081D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EEE7C7F-9FD8-4F2E-BCAC-B16B977601F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1F3B0C7-8A46-46B3-A9E1-82274D2F3EE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376AAAA4-33F5-4982-9665-EF938C9F83B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FD8BEC2-A55C-4882-951E-63149C4067E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52E9A09-09A3-4E9E-BD09-56A4C7C6A7D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4D8ACDC-6D7E-495A-A573-5BF8B1E42D0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0F21D91-1DF6-4EB9-9106-E086963B6A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0C5DDF1-70E4-44E0-B4FA-85416433E5F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C6DF207-1073-415A-83DD-22E27845A31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8B6A691-26C5-4451-8988-E5DA65537B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FCD8802-8BC3-42CF-8E34-A8C230AA95E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CDFC0FF-3793-4779-AFC0-BC0EBDA191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84B4DE77-D8C8-481D-92E4-B087CA904DBD}"/>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25209360-1C79-462D-BD71-1AFE97CD95DA}"/>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893E8634-1DD6-4DCD-96B1-7E3E9277FCD2}"/>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6756F60B-A848-4CEB-B872-672BC3E4BB8F}"/>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DC590F84-478B-43C5-A19F-CCBAAAF839EA}"/>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AC9A8F41-B0C4-49B1-9C64-2F97C5FF8EDC}"/>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410D11CB-D558-477B-9E38-B7B8729B280E}"/>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A2B5553F-F99F-486D-B147-A69CD7C034A0}"/>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C22E4DED-598A-4C70-9414-8521DC1E9377}"/>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707F0350-3517-4D5E-93D0-021C915D2B02}"/>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81F1787B-DA52-4CF0-A2C2-8AF2A2F7A9F4}"/>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17F19E5-6EBD-45DC-9AB0-745B70D1FC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5574031-5C4F-4281-9CDF-AFB2D8C333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A7466E-00E4-4926-B5E1-766A3E75F1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FEAB41-8560-4AFB-88DA-7FA49EE6074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3119E6-E194-4DA4-B51C-3E898A2258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xdr:rowOff>
    </xdr:from>
    <xdr:to>
      <xdr:col>55</xdr:col>
      <xdr:colOff>50800</xdr:colOff>
      <xdr:row>40</xdr:row>
      <xdr:rowOff>116027</xdr:rowOff>
    </xdr:to>
    <xdr:sp macro="" textlink="">
      <xdr:nvSpPr>
        <xdr:cNvPr id="128" name="楕円 127">
          <a:extLst>
            <a:ext uri="{FF2B5EF4-FFF2-40B4-BE49-F238E27FC236}">
              <a16:creationId xmlns:a16="http://schemas.microsoft.com/office/drawing/2014/main" id="{5783C12A-5CFF-4D82-BF25-6386797FD309}"/>
            </a:ext>
          </a:extLst>
        </xdr:cNvPr>
        <xdr:cNvSpPr/>
      </xdr:nvSpPr>
      <xdr:spPr>
        <a:xfrm>
          <a:off x="10426700" y="68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164304</xdr:rowOff>
    </xdr:from>
    <xdr:ext cx="469744" cy="259045"/>
    <xdr:sp macro="" textlink="">
      <xdr:nvSpPr>
        <xdr:cNvPr id="129" name="【道路】&#10;一人当たり延長該当値テキスト">
          <a:extLst>
            <a:ext uri="{FF2B5EF4-FFF2-40B4-BE49-F238E27FC236}">
              <a16:creationId xmlns:a16="http://schemas.microsoft.com/office/drawing/2014/main" id="{E05FDB15-4ACC-4BFF-9CC2-A53EEEF6607E}"/>
            </a:ext>
          </a:extLst>
        </xdr:cNvPr>
        <xdr:cNvSpPr txBox="1"/>
      </xdr:nvSpPr>
      <xdr:spPr>
        <a:xfrm>
          <a:off x="10515600"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17552</xdr:rowOff>
    </xdr:from>
    <xdr:to>
      <xdr:col>50</xdr:col>
      <xdr:colOff>165100</xdr:colOff>
      <xdr:row>40</xdr:row>
      <xdr:rowOff>119152</xdr:rowOff>
    </xdr:to>
    <xdr:sp macro="" textlink="">
      <xdr:nvSpPr>
        <xdr:cNvPr id="130" name="楕円 129">
          <a:extLst>
            <a:ext uri="{FF2B5EF4-FFF2-40B4-BE49-F238E27FC236}">
              <a16:creationId xmlns:a16="http://schemas.microsoft.com/office/drawing/2014/main" id="{5CB4142A-B6B0-4526-B2EF-93AA50EE39D1}"/>
            </a:ext>
          </a:extLst>
        </xdr:cNvPr>
        <xdr:cNvSpPr/>
      </xdr:nvSpPr>
      <xdr:spPr>
        <a:xfrm>
          <a:off x="9588500" y="68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65227</xdr:rowOff>
    </xdr:from>
    <xdr:to>
      <xdr:col>55</xdr:col>
      <xdr:colOff>0</xdr:colOff>
      <xdr:row>40</xdr:row>
      <xdr:rowOff>68352</xdr:rowOff>
    </xdr:to>
    <xdr:cxnSp macro="">
      <xdr:nvCxnSpPr>
        <xdr:cNvPr id="131" name="直線コネクタ 130">
          <a:extLst>
            <a:ext uri="{FF2B5EF4-FFF2-40B4-BE49-F238E27FC236}">
              <a16:creationId xmlns:a16="http://schemas.microsoft.com/office/drawing/2014/main" id="{B0D16886-05E9-4331-886F-4C3C13917E93}"/>
            </a:ext>
          </a:extLst>
        </xdr:cNvPr>
        <xdr:cNvCxnSpPr/>
      </xdr:nvCxnSpPr>
      <xdr:spPr>
        <a:xfrm flipV="1">
          <a:off x="9639300" y="6923227"/>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19152</xdr:rowOff>
    </xdr:from>
    <xdr:to>
      <xdr:col>46</xdr:col>
      <xdr:colOff>38100</xdr:colOff>
      <xdr:row>40</xdr:row>
      <xdr:rowOff>120752</xdr:rowOff>
    </xdr:to>
    <xdr:sp macro="" textlink="">
      <xdr:nvSpPr>
        <xdr:cNvPr id="132" name="楕円 131">
          <a:extLst>
            <a:ext uri="{FF2B5EF4-FFF2-40B4-BE49-F238E27FC236}">
              <a16:creationId xmlns:a16="http://schemas.microsoft.com/office/drawing/2014/main" id="{D28F2B17-3DEC-4524-B73E-65C78F02223F}"/>
            </a:ext>
          </a:extLst>
        </xdr:cNvPr>
        <xdr:cNvSpPr/>
      </xdr:nvSpPr>
      <xdr:spPr>
        <a:xfrm>
          <a:off x="8699500" y="68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68352</xdr:rowOff>
    </xdr:from>
    <xdr:to>
      <xdr:col>50</xdr:col>
      <xdr:colOff>114300</xdr:colOff>
      <xdr:row>40</xdr:row>
      <xdr:rowOff>69952</xdr:rowOff>
    </xdr:to>
    <xdr:cxnSp macro="">
      <xdr:nvCxnSpPr>
        <xdr:cNvPr id="133" name="直線コネクタ 132">
          <a:extLst>
            <a:ext uri="{FF2B5EF4-FFF2-40B4-BE49-F238E27FC236}">
              <a16:creationId xmlns:a16="http://schemas.microsoft.com/office/drawing/2014/main" id="{EA5D6A21-F6FA-4349-AA84-31F904FF0A1F}"/>
            </a:ext>
          </a:extLst>
        </xdr:cNvPr>
        <xdr:cNvCxnSpPr/>
      </xdr:nvCxnSpPr>
      <xdr:spPr>
        <a:xfrm flipV="1">
          <a:off x="8750300" y="692635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22199</xdr:rowOff>
    </xdr:from>
    <xdr:to>
      <xdr:col>41</xdr:col>
      <xdr:colOff>101600</xdr:colOff>
      <xdr:row>40</xdr:row>
      <xdr:rowOff>123799</xdr:rowOff>
    </xdr:to>
    <xdr:sp macro="" textlink="">
      <xdr:nvSpPr>
        <xdr:cNvPr id="134" name="楕円 133">
          <a:extLst>
            <a:ext uri="{FF2B5EF4-FFF2-40B4-BE49-F238E27FC236}">
              <a16:creationId xmlns:a16="http://schemas.microsoft.com/office/drawing/2014/main" id="{474F061B-C246-4FD4-87AC-DC0166E5B40F}"/>
            </a:ext>
          </a:extLst>
        </xdr:cNvPr>
        <xdr:cNvSpPr/>
      </xdr:nvSpPr>
      <xdr:spPr>
        <a:xfrm>
          <a:off x="7810500" y="68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69952</xdr:rowOff>
    </xdr:from>
    <xdr:to>
      <xdr:col>45</xdr:col>
      <xdr:colOff>177800</xdr:colOff>
      <xdr:row>40</xdr:row>
      <xdr:rowOff>72999</xdr:rowOff>
    </xdr:to>
    <xdr:cxnSp macro="">
      <xdr:nvCxnSpPr>
        <xdr:cNvPr id="135" name="直線コネクタ 134">
          <a:extLst>
            <a:ext uri="{FF2B5EF4-FFF2-40B4-BE49-F238E27FC236}">
              <a16:creationId xmlns:a16="http://schemas.microsoft.com/office/drawing/2014/main" id="{6584BD39-AA9E-4015-AA52-AE73DF00146F}"/>
            </a:ext>
          </a:extLst>
        </xdr:cNvPr>
        <xdr:cNvCxnSpPr/>
      </xdr:nvCxnSpPr>
      <xdr:spPr>
        <a:xfrm flipV="1">
          <a:off x="7861300" y="692795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23343</xdr:rowOff>
    </xdr:from>
    <xdr:to>
      <xdr:col>36</xdr:col>
      <xdr:colOff>165100</xdr:colOff>
      <xdr:row>40</xdr:row>
      <xdr:rowOff>124943</xdr:rowOff>
    </xdr:to>
    <xdr:sp macro="" textlink="">
      <xdr:nvSpPr>
        <xdr:cNvPr id="136" name="楕円 135">
          <a:extLst>
            <a:ext uri="{FF2B5EF4-FFF2-40B4-BE49-F238E27FC236}">
              <a16:creationId xmlns:a16="http://schemas.microsoft.com/office/drawing/2014/main" id="{64F2CFBC-32C7-44AC-BC74-5F4695F358FC}"/>
            </a:ext>
          </a:extLst>
        </xdr:cNvPr>
        <xdr:cNvSpPr/>
      </xdr:nvSpPr>
      <xdr:spPr>
        <a:xfrm>
          <a:off x="6921500" y="68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72999</xdr:rowOff>
    </xdr:from>
    <xdr:to>
      <xdr:col>41</xdr:col>
      <xdr:colOff>50800</xdr:colOff>
      <xdr:row>40</xdr:row>
      <xdr:rowOff>74143</xdr:rowOff>
    </xdr:to>
    <xdr:cxnSp macro="">
      <xdr:nvCxnSpPr>
        <xdr:cNvPr id="137" name="直線コネクタ 136">
          <a:extLst>
            <a:ext uri="{FF2B5EF4-FFF2-40B4-BE49-F238E27FC236}">
              <a16:creationId xmlns:a16="http://schemas.microsoft.com/office/drawing/2014/main" id="{0AC3BE50-0CD4-41D7-AF01-06B584F17BAF}"/>
            </a:ext>
          </a:extLst>
        </xdr:cNvPr>
        <xdr:cNvCxnSpPr/>
      </xdr:nvCxnSpPr>
      <xdr:spPr>
        <a:xfrm flipV="1">
          <a:off x="6972300" y="693099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4BA9D8DD-3DDD-4F38-B736-87EB22736638}"/>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C16C5C96-6D7E-409F-AA21-99A8C549D161}"/>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30251A3B-E647-4F1D-B532-BD5A702B9EA7}"/>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11CFA973-2CFD-441F-A72F-C022E451AF52}"/>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110279</xdr:rowOff>
    </xdr:from>
    <xdr:ext cx="469744" cy="259045"/>
    <xdr:sp macro="" textlink="">
      <xdr:nvSpPr>
        <xdr:cNvPr id="142" name="n_1mainValue【道路】&#10;一人当たり延長">
          <a:extLst>
            <a:ext uri="{FF2B5EF4-FFF2-40B4-BE49-F238E27FC236}">
              <a16:creationId xmlns:a16="http://schemas.microsoft.com/office/drawing/2014/main" id="{D232975B-4191-4076-B3A1-1C8B307160F9}"/>
            </a:ext>
          </a:extLst>
        </xdr:cNvPr>
        <xdr:cNvSpPr txBox="1"/>
      </xdr:nvSpPr>
      <xdr:spPr>
        <a:xfrm>
          <a:off x="9391727" y="696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111879</xdr:rowOff>
    </xdr:from>
    <xdr:ext cx="469744" cy="259045"/>
    <xdr:sp macro="" textlink="">
      <xdr:nvSpPr>
        <xdr:cNvPr id="143" name="n_2mainValue【道路】&#10;一人当たり延長">
          <a:extLst>
            <a:ext uri="{FF2B5EF4-FFF2-40B4-BE49-F238E27FC236}">
              <a16:creationId xmlns:a16="http://schemas.microsoft.com/office/drawing/2014/main" id="{FDA13658-949E-45AC-A65A-C5F1D2F4C6AA}"/>
            </a:ext>
          </a:extLst>
        </xdr:cNvPr>
        <xdr:cNvSpPr txBox="1"/>
      </xdr:nvSpPr>
      <xdr:spPr>
        <a:xfrm>
          <a:off x="8515427" y="69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114926</xdr:rowOff>
    </xdr:from>
    <xdr:ext cx="469744" cy="259045"/>
    <xdr:sp macro="" textlink="">
      <xdr:nvSpPr>
        <xdr:cNvPr id="144" name="n_3mainValue【道路】&#10;一人当たり延長">
          <a:extLst>
            <a:ext uri="{FF2B5EF4-FFF2-40B4-BE49-F238E27FC236}">
              <a16:creationId xmlns:a16="http://schemas.microsoft.com/office/drawing/2014/main" id="{F93FE6F3-C9F7-467F-8604-B3D5FDB13085}"/>
            </a:ext>
          </a:extLst>
        </xdr:cNvPr>
        <xdr:cNvSpPr txBox="1"/>
      </xdr:nvSpPr>
      <xdr:spPr>
        <a:xfrm>
          <a:off x="7626427" y="697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116070</xdr:rowOff>
    </xdr:from>
    <xdr:ext cx="469744" cy="259045"/>
    <xdr:sp macro="" textlink="">
      <xdr:nvSpPr>
        <xdr:cNvPr id="145" name="n_4mainValue【道路】&#10;一人当たり延長">
          <a:extLst>
            <a:ext uri="{FF2B5EF4-FFF2-40B4-BE49-F238E27FC236}">
              <a16:creationId xmlns:a16="http://schemas.microsoft.com/office/drawing/2014/main" id="{43E900F4-4B3A-46D4-916C-839FE14D9A53}"/>
            </a:ext>
          </a:extLst>
        </xdr:cNvPr>
        <xdr:cNvSpPr txBox="1"/>
      </xdr:nvSpPr>
      <xdr:spPr>
        <a:xfrm>
          <a:off x="6737427" y="697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38FB32F-2ED4-49F0-A2D5-09CD60A12B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5D92ABE-E20B-4B9A-91EA-71492A5BFD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44B31ED-F82C-42DC-B02B-364C566A3E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784ABFA-BCE6-4F22-8501-D2B9E70EF1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4FC138-AC5F-4EC8-A876-C3FB9C1303F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80CC369-C669-45DC-9382-54B0D959D8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6D82AA1-24AF-40C6-97C3-D2C298362E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46D3B51-386C-4B0E-85EA-20376D3626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29C65E5-559C-445A-BE33-D0344C9E6E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8AC5248-F675-46DB-B22B-6F2FAF9EA3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87E3502-88AB-4210-ACD6-6F33B4E1925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4251DAB-4AB9-43DD-AC19-AF1590B8D1E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DD098CC-B375-413C-B578-EF726D20ED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1DAB90D-6EC7-442D-8C33-AB52D2A678A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D515520-BBBA-41F0-8F37-E21FF96E884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1650249-150F-450C-8D8E-E3CF871DD01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C759FE2-CBE7-4A85-AA8A-6E5BAE1E0ED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E53213B-6EE3-4F16-9E7E-3CDEE9FB16C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EF87105-EC59-465A-B036-B2D807E8207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8101C2B-811A-4195-9B33-1A134704AC2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E71F8EF-E59F-49E4-B35A-10E79C2D2C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69F2951-23B2-4F5F-BBC8-621CB089AB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1D98834-32B9-4A4B-B030-50A08DE2CAD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3A65605-8759-4595-934B-23054127F4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9FC382CD-DB32-4EB9-A584-9511890E3397}"/>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5D126F4C-F7CC-429D-A5C5-3606C5A7833F}"/>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FB0FA2A6-132B-4A8F-BCC1-9903A0A40DCE}"/>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3489C663-8494-43E4-A91F-CE8B512F5D6C}"/>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D856279C-DB99-47D7-A0F3-171F27E43F98}"/>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5315B81-04FC-4D15-BD72-CA47A5F522A2}"/>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9745BA79-B173-4767-9510-BBFAFC7093DF}"/>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74CDE3B7-307D-4101-A0D2-C3D66EC2FAC7}"/>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A4AF100D-5E59-4ED3-8D1E-AA39FD161F17}"/>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33AE2C7A-A417-4D04-960B-B081E2A15FC4}"/>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40DCD6CC-125B-4E31-8667-A4B86A59D264}"/>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607D7AE-DA7B-4AD0-BAC2-8AA018B5310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2A0FCA-77F5-48A5-86F1-BB254334A3A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CBF554-CAE7-4D50-9D1F-5AE07F44AA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679119-D8BD-4844-8FDF-3F238865DE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43533C-953A-45AB-B409-CF3A643702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6" name="楕円 185">
          <a:extLst>
            <a:ext uri="{FF2B5EF4-FFF2-40B4-BE49-F238E27FC236}">
              <a16:creationId xmlns:a16="http://schemas.microsoft.com/office/drawing/2014/main" id="{9A764237-8453-449A-8969-301427FAD0B7}"/>
            </a:ext>
          </a:extLst>
        </xdr:cNvPr>
        <xdr:cNvSpPr/>
      </xdr:nvSpPr>
      <xdr:spPr>
        <a:xfrm>
          <a:off x="4584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107332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DE9AC14-0BA7-41B3-83E8-3AC37A007A77}"/>
            </a:ext>
          </a:extLst>
        </xdr:cNvPr>
        <xdr:cNvSpPr txBox="1"/>
      </xdr:nvSpPr>
      <xdr:spPr>
        <a:xfrm>
          <a:off x="4673600" y="1022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8" name="楕円 187">
          <a:extLst>
            <a:ext uri="{FF2B5EF4-FFF2-40B4-BE49-F238E27FC236}">
              <a16:creationId xmlns:a16="http://schemas.microsoft.com/office/drawing/2014/main" id="{BE2E1649-3917-4608-8292-227D4D7D2B56}"/>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135255</xdr:rowOff>
    </xdr:to>
    <xdr:cxnSp macro="">
      <xdr:nvCxnSpPr>
        <xdr:cNvPr id="189" name="直線コネクタ 188">
          <a:extLst>
            <a:ext uri="{FF2B5EF4-FFF2-40B4-BE49-F238E27FC236}">
              <a16:creationId xmlns:a16="http://schemas.microsoft.com/office/drawing/2014/main" id="{E0660C9D-292E-49BA-A4F3-A650A38271E7}"/>
            </a:ext>
          </a:extLst>
        </xdr:cNvPr>
        <xdr:cNvCxnSpPr/>
      </xdr:nvCxnSpPr>
      <xdr:spPr>
        <a:xfrm>
          <a:off x="3797300" y="103898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90" name="楕円 189">
          <a:extLst>
            <a:ext uri="{FF2B5EF4-FFF2-40B4-BE49-F238E27FC236}">
              <a16:creationId xmlns:a16="http://schemas.microsoft.com/office/drawing/2014/main" id="{D629DA53-4D46-450D-9890-09FEA788F720}"/>
            </a:ext>
          </a:extLst>
        </xdr:cNvPr>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106680</xdr:rowOff>
    </xdr:to>
    <xdr:cxnSp macro="">
      <xdr:nvCxnSpPr>
        <xdr:cNvPr id="191" name="直線コネクタ 190">
          <a:extLst>
            <a:ext uri="{FF2B5EF4-FFF2-40B4-BE49-F238E27FC236}">
              <a16:creationId xmlns:a16="http://schemas.microsoft.com/office/drawing/2014/main" id="{7936496F-2C22-4261-B50A-224941DEA61A}"/>
            </a:ext>
          </a:extLst>
        </xdr:cNvPr>
        <xdr:cNvCxnSpPr/>
      </xdr:nvCxnSpPr>
      <xdr:spPr>
        <a:xfrm flipV="1">
          <a:off x="2908300" y="10389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2" name="楕円 191">
          <a:extLst>
            <a:ext uri="{FF2B5EF4-FFF2-40B4-BE49-F238E27FC236}">
              <a16:creationId xmlns:a16="http://schemas.microsoft.com/office/drawing/2014/main" id="{168BFCAF-8785-4274-B1E9-B4740DE6779C}"/>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106680</xdr:rowOff>
    </xdr:to>
    <xdr:cxnSp macro="">
      <xdr:nvCxnSpPr>
        <xdr:cNvPr id="193" name="直線コネクタ 192">
          <a:extLst>
            <a:ext uri="{FF2B5EF4-FFF2-40B4-BE49-F238E27FC236}">
              <a16:creationId xmlns:a16="http://schemas.microsoft.com/office/drawing/2014/main" id="{92715EDB-A8F2-4027-B34E-D579C71D1F50}"/>
            </a:ext>
          </a:extLst>
        </xdr:cNvPr>
        <xdr:cNvCxnSpPr/>
      </xdr:nvCxnSpPr>
      <xdr:spPr>
        <a:xfrm>
          <a:off x="2019300" y="10363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162560</xdr:rowOff>
    </xdr:from>
    <xdr:to>
      <xdr:col>6</xdr:col>
      <xdr:colOff>38100</xdr:colOff>
      <xdr:row>60</xdr:row>
      <xdr:rowOff>92710</xdr:rowOff>
    </xdr:to>
    <xdr:sp macro="" textlink="">
      <xdr:nvSpPr>
        <xdr:cNvPr id="194" name="楕円 193">
          <a:extLst>
            <a:ext uri="{FF2B5EF4-FFF2-40B4-BE49-F238E27FC236}">
              <a16:creationId xmlns:a16="http://schemas.microsoft.com/office/drawing/2014/main" id="{3A16B798-82E9-4E35-8C1A-9EFD4587D4E7}"/>
            </a:ext>
          </a:extLst>
        </xdr:cNvPr>
        <xdr:cNvSpPr/>
      </xdr:nvSpPr>
      <xdr:spPr>
        <a:xfrm>
          <a:off x="1079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41910</xdr:rowOff>
    </xdr:from>
    <xdr:to>
      <xdr:col>10</xdr:col>
      <xdr:colOff>114300</xdr:colOff>
      <xdr:row>60</xdr:row>
      <xdr:rowOff>76200</xdr:rowOff>
    </xdr:to>
    <xdr:cxnSp macro="">
      <xdr:nvCxnSpPr>
        <xdr:cNvPr id="195" name="直線コネクタ 194">
          <a:extLst>
            <a:ext uri="{FF2B5EF4-FFF2-40B4-BE49-F238E27FC236}">
              <a16:creationId xmlns:a16="http://schemas.microsoft.com/office/drawing/2014/main" id="{C7A54FD2-EDE7-4B06-B113-ED287A9ECBB7}"/>
            </a:ext>
          </a:extLst>
        </xdr:cNvPr>
        <xdr:cNvCxnSpPr/>
      </xdr:nvCxnSpPr>
      <xdr:spPr>
        <a:xfrm>
          <a:off x="1130300" y="10328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3D0FBCCF-4B5E-4467-B941-993FB1835C83}"/>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C42A53F-A10F-485C-9992-BEEC58D663C3}"/>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7FBFF8DA-0B66-46B2-AAB2-C3AABAF2D4C2}"/>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C51EA38-F5B2-4BB9-B227-2F9699A19EF2}"/>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205559E3-3511-45F3-886E-157B73C317BF}"/>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B122791C-33EC-4EED-B544-0778F196D8DE}"/>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8FDF9DF6-4CE9-46EB-9070-B88742777E04}"/>
            </a:ext>
          </a:extLst>
        </xdr:cNvPr>
        <xdr:cNvSpPr txBox="1"/>
      </xdr:nvSpPr>
      <xdr:spPr>
        <a:xfrm>
          <a:off x="1816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109237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137886A-6A7A-4DF9-BFC1-5CCC7775993B}"/>
            </a:ext>
          </a:extLst>
        </xdr:cNvPr>
        <xdr:cNvSpPr txBox="1"/>
      </xdr:nvSpPr>
      <xdr:spPr>
        <a:xfrm>
          <a:off x="927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951BE9A-43DC-449D-A52B-9D46AECC8A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E739DEF-7E9A-4B8D-AD91-27C8C50941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E3A1A64-B045-44FE-A8C2-053FE4E310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472EFA2-4324-4769-80A8-35C3620346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FA54800-3D7B-42A6-A246-CF5B0611AE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77C84F3-6F7D-428C-AF2F-029758DBC7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C92466C-3622-4627-BD94-78C548520B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7E5D7DB-D72D-4B63-8177-F04CEFD370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F6CE95B-3E78-43D2-A1E4-1AEF5717B2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C61CD92-D193-4506-B881-B7E5366060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CD68F84B-1DCC-4425-BA28-ED63FF63C59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44F524D4-FA08-441B-BBA5-7E6F8657432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CB566221-9AD9-488F-B0A8-DB36AF481AA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60D5151F-B48A-42AC-809C-8BCACE94550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B37654C1-B586-44CD-BEC3-55F6822349E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43621B5B-D6B5-4601-8C7B-521A4920C30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8329ABEF-1E8A-4A21-9947-3CC8E8F0718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B60DC8A8-0737-4501-BB54-59BAB500702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1CB182D5-A364-422E-8B9A-42B994AB31C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59DDAB5D-6737-4F05-9477-72EC462FD44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9512A95E-C87B-4213-81EC-19C76FC293F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B320B270-E9FD-41EA-8066-2BEF55F44258}"/>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743242F-977B-40C7-ACE9-E5DBFC4001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D1E0E16C-358D-485C-BEC4-053889CA044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991AD29-4362-4729-8595-E3D118A7B8F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555AC307-674E-4194-A8BF-50642E2D2651}"/>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53D5CF7-96A4-42B0-87D4-AB72611F7E13}"/>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CB865047-260B-42EF-94B6-2A4E2CDC1180}"/>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A096A03D-9D5E-4D8C-9896-B38FAB59AF42}"/>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CCA29D1E-E0C1-4F14-BFE6-317BE311EBD5}"/>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D9818164-32E0-43C1-9708-711F04E8AFAC}"/>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1626C2FC-4406-4AE9-9115-85D06D100B3B}"/>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B3AAD5E9-612C-4477-A343-83EDA7D86FFE}"/>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2B620EE-4A0A-4378-A4C3-184AE8C459CD}"/>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50C1559E-5AE3-443F-8AAA-CD7BD441E2D0}"/>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2D226478-3B13-45F2-9B9E-838A42D0F854}"/>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F338325-B038-4754-8B57-371DAE40D5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56F8B8D-CCAF-4024-997F-8A0829E10D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78AF4A-BD5F-4E26-8962-77D41F8FB06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75FA78-2E4A-4438-BEEB-19D37EA159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43A371B-E240-48E8-A887-ECFBE5BFD9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156583</xdr:rowOff>
    </xdr:from>
    <xdr:to>
      <xdr:col>55</xdr:col>
      <xdr:colOff>50800</xdr:colOff>
      <xdr:row>63</xdr:row>
      <xdr:rowOff>86733</xdr:rowOff>
    </xdr:to>
    <xdr:sp macro="" textlink="">
      <xdr:nvSpPr>
        <xdr:cNvPr id="245" name="楕円 244">
          <a:extLst>
            <a:ext uri="{FF2B5EF4-FFF2-40B4-BE49-F238E27FC236}">
              <a16:creationId xmlns:a16="http://schemas.microsoft.com/office/drawing/2014/main" id="{AF0AE697-B8B6-4195-9809-9C3DF5A39232}"/>
            </a:ext>
          </a:extLst>
        </xdr:cNvPr>
        <xdr:cNvSpPr/>
      </xdr:nvSpPr>
      <xdr:spPr>
        <a:xfrm>
          <a:off x="10426700" y="107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135010</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2F218A94-F34C-473F-9430-15DB8DE77FA4}"/>
            </a:ext>
          </a:extLst>
        </xdr:cNvPr>
        <xdr:cNvSpPr txBox="1"/>
      </xdr:nvSpPr>
      <xdr:spPr>
        <a:xfrm>
          <a:off x="10515600" y="107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158212</xdr:rowOff>
    </xdr:from>
    <xdr:to>
      <xdr:col>50</xdr:col>
      <xdr:colOff>165100</xdr:colOff>
      <xdr:row>63</xdr:row>
      <xdr:rowOff>88362</xdr:rowOff>
    </xdr:to>
    <xdr:sp macro="" textlink="">
      <xdr:nvSpPr>
        <xdr:cNvPr id="247" name="楕円 246">
          <a:extLst>
            <a:ext uri="{FF2B5EF4-FFF2-40B4-BE49-F238E27FC236}">
              <a16:creationId xmlns:a16="http://schemas.microsoft.com/office/drawing/2014/main" id="{4598FA2B-C1A1-4A38-BB6A-D4CCBD6AB47D}"/>
            </a:ext>
          </a:extLst>
        </xdr:cNvPr>
        <xdr:cNvSpPr/>
      </xdr:nvSpPr>
      <xdr:spPr>
        <a:xfrm>
          <a:off x="9588500" y="107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35933</xdr:rowOff>
    </xdr:from>
    <xdr:to>
      <xdr:col>55</xdr:col>
      <xdr:colOff>0</xdr:colOff>
      <xdr:row>63</xdr:row>
      <xdr:rowOff>37562</xdr:rowOff>
    </xdr:to>
    <xdr:cxnSp macro="">
      <xdr:nvCxnSpPr>
        <xdr:cNvPr id="248" name="直線コネクタ 247">
          <a:extLst>
            <a:ext uri="{FF2B5EF4-FFF2-40B4-BE49-F238E27FC236}">
              <a16:creationId xmlns:a16="http://schemas.microsoft.com/office/drawing/2014/main" id="{FAD3C8E7-DCBA-47F5-87F2-EA61DCBED2F6}"/>
            </a:ext>
          </a:extLst>
        </xdr:cNvPr>
        <xdr:cNvCxnSpPr/>
      </xdr:nvCxnSpPr>
      <xdr:spPr>
        <a:xfrm flipV="1">
          <a:off x="9639300" y="10837283"/>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166726</xdr:rowOff>
    </xdr:from>
    <xdr:to>
      <xdr:col>46</xdr:col>
      <xdr:colOff>38100</xdr:colOff>
      <xdr:row>63</xdr:row>
      <xdr:rowOff>96876</xdr:rowOff>
    </xdr:to>
    <xdr:sp macro="" textlink="">
      <xdr:nvSpPr>
        <xdr:cNvPr id="249" name="楕円 248">
          <a:extLst>
            <a:ext uri="{FF2B5EF4-FFF2-40B4-BE49-F238E27FC236}">
              <a16:creationId xmlns:a16="http://schemas.microsoft.com/office/drawing/2014/main" id="{02D10434-9EF2-4F90-BE97-083576EBC5BD}"/>
            </a:ext>
          </a:extLst>
        </xdr:cNvPr>
        <xdr:cNvSpPr/>
      </xdr:nvSpPr>
      <xdr:spPr>
        <a:xfrm>
          <a:off x="8699500" y="107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37562</xdr:rowOff>
    </xdr:from>
    <xdr:to>
      <xdr:col>50</xdr:col>
      <xdr:colOff>114300</xdr:colOff>
      <xdr:row>63</xdr:row>
      <xdr:rowOff>46076</xdr:rowOff>
    </xdr:to>
    <xdr:cxnSp macro="">
      <xdr:nvCxnSpPr>
        <xdr:cNvPr id="250" name="直線コネクタ 249">
          <a:extLst>
            <a:ext uri="{FF2B5EF4-FFF2-40B4-BE49-F238E27FC236}">
              <a16:creationId xmlns:a16="http://schemas.microsoft.com/office/drawing/2014/main" id="{D42911FE-F087-4394-A99A-E67AE7996EBC}"/>
            </a:ext>
          </a:extLst>
        </xdr:cNvPr>
        <xdr:cNvCxnSpPr/>
      </xdr:nvCxnSpPr>
      <xdr:spPr>
        <a:xfrm flipV="1">
          <a:off x="8750300" y="10838912"/>
          <a:ext cx="8890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168783</xdr:rowOff>
    </xdr:from>
    <xdr:to>
      <xdr:col>41</xdr:col>
      <xdr:colOff>101600</xdr:colOff>
      <xdr:row>63</xdr:row>
      <xdr:rowOff>98933</xdr:rowOff>
    </xdr:to>
    <xdr:sp macro="" textlink="">
      <xdr:nvSpPr>
        <xdr:cNvPr id="251" name="楕円 250">
          <a:extLst>
            <a:ext uri="{FF2B5EF4-FFF2-40B4-BE49-F238E27FC236}">
              <a16:creationId xmlns:a16="http://schemas.microsoft.com/office/drawing/2014/main" id="{54E5623F-8183-4CA9-9015-8F8ABE97C2B4}"/>
            </a:ext>
          </a:extLst>
        </xdr:cNvPr>
        <xdr:cNvSpPr/>
      </xdr:nvSpPr>
      <xdr:spPr>
        <a:xfrm>
          <a:off x="7810500" y="107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46076</xdr:rowOff>
    </xdr:from>
    <xdr:to>
      <xdr:col>45</xdr:col>
      <xdr:colOff>177800</xdr:colOff>
      <xdr:row>63</xdr:row>
      <xdr:rowOff>48133</xdr:rowOff>
    </xdr:to>
    <xdr:cxnSp macro="">
      <xdr:nvCxnSpPr>
        <xdr:cNvPr id="252" name="直線コネクタ 251">
          <a:extLst>
            <a:ext uri="{FF2B5EF4-FFF2-40B4-BE49-F238E27FC236}">
              <a16:creationId xmlns:a16="http://schemas.microsoft.com/office/drawing/2014/main" id="{BD67C5B4-2E9F-48F1-A15A-47B15D4E0607}"/>
            </a:ext>
          </a:extLst>
        </xdr:cNvPr>
        <xdr:cNvCxnSpPr/>
      </xdr:nvCxnSpPr>
      <xdr:spPr>
        <a:xfrm flipV="1">
          <a:off x="7861300" y="1084742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168950</xdr:rowOff>
    </xdr:from>
    <xdr:to>
      <xdr:col>36</xdr:col>
      <xdr:colOff>165100</xdr:colOff>
      <xdr:row>63</xdr:row>
      <xdr:rowOff>99100</xdr:rowOff>
    </xdr:to>
    <xdr:sp macro="" textlink="">
      <xdr:nvSpPr>
        <xdr:cNvPr id="253" name="楕円 252">
          <a:extLst>
            <a:ext uri="{FF2B5EF4-FFF2-40B4-BE49-F238E27FC236}">
              <a16:creationId xmlns:a16="http://schemas.microsoft.com/office/drawing/2014/main" id="{04D448B9-B438-4939-927F-ADE8057498F6}"/>
            </a:ext>
          </a:extLst>
        </xdr:cNvPr>
        <xdr:cNvSpPr/>
      </xdr:nvSpPr>
      <xdr:spPr>
        <a:xfrm>
          <a:off x="6921500" y="1079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48133</xdr:rowOff>
    </xdr:from>
    <xdr:to>
      <xdr:col>41</xdr:col>
      <xdr:colOff>50800</xdr:colOff>
      <xdr:row>63</xdr:row>
      <xdr:rowOff>48300</xdr:rowOff>
    </xdr:to>
    <xdr:cxnSp macro="">
      <xdr:nvCxnSpPr>
        <xdr:cNvPr id="254" name="直線コネクタ 253">
          <a:extLst>
            <a:ext uri="{FF2B5EF4-FFF2-40B4-BE49-F238E27FC236}">
              <a16:creationId xmlns:a16="http://schemas.microsoft.com/office/drawing/2014/main" id="{965ACE63-CF7C-429A-977D-382BA0944BA7}"/>
            </a:ext>
          </a:extLst>
        </xdr:cNvPr>
        <xdr:cNvCxnSpPr/>
      </xdr:nvCxnSpPr>
      <xdr:spPr>
        <a:xfrm flipV="1">
          <a:off x="6972300" y="10849483"/>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5EAE1727-87E2-4D36-BF63-0B7B31337FD9}"/>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955B70A1-83B3-4059-A064-A14F9BFDC8D3}"/>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F81509FB-AE3A-4E4B-83CA-4AB2701ACFC8}"/>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BED5697E-B21C-46E7-AAD4-75DA385C62BB}"/>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79489</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E218114F-A2AC-429A-8382-6827298456B6}"/>
            </a:ext>
          </a:extLst>
        </xdr:cNvPr>
        <xdr:cNvSpPr txBox="1"/>
      </xdr:nvSpPr>
      <xdr:spPr>
        <a:xfrm>
          <a:off x="9359411" y="108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88003</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6695CDD4-846E-484A-9CA3-F6BAB3A84C7A}"/>
            </a:ext>
          </a:extLst>
        </xdr:cNvPr>
        <xdr:cNvSpPr txBox="1"/>
      </xdr:nvSpPr>
      <xdr:spPr>
        <a:xfrm>
          <a:off x="8483111" y="1088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90060</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ADE2CA07-8E10-4D09-A4DB-4B04DE057263}"/>
            </a:ext>
          </a:extLst>
        </xdr:cNvPr>
        <xdr:cNvSpPr txBox="1"/>
      </xdr:nvSpPr>
      <xdr:spPr>
        <a:xfrm>
          <a:off x="7594111" y="1089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90227</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16113084-968B-42BC-9160-4FB7E05529B0}"/>
            </a:ext>
          </a:extLst>
        </xdr:cNvPr>
        <xdr:cNvSpPr txBox="1"/>
      </xdr:nvSpPr>
      <xdr:spPr>
        <a:xfrm>
          <a:off x="6705111" y="1089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CC81F0-B109-4B5D-A9EF-FA8F94C0D6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32BE693-0FA3-41EA-AFE7-712ACC947B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7B612D6-B45F-481B-A1FA-1BA4786BE0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83B7F3A-A534-475E-BF8B-94365315E1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604B682-A922-46AC-B16A-1082D44AC2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8EB8E1A-71BD-4405-9393-9F1B17B6F6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113AF5C-76F3-4E6D-B6A3-2CA51C61A0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6E1D69E-68B4-458D-B102-E018EA2ACC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F4E5836-F439-419D-A185-40FD85D210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5307B85-66E2-4F4F-BC29-D030E4C3FC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A23EC6C-BD64-4CCA-823A-2603251B5B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B4ECEF6-A92B-405C-B351-04496F4E119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F9A9C09-75A7-4AA8-9952-3C1AAAAF97B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F51C328-044C-431D-BD74-F36F7F4A13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F03369D-C291-45D4-A4BA-51D3E170CE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25F8EE8-B7D9-4F38-821D-A23CAB09CE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95CA5CA-A2FE-4B62-B28F-B58D4C3A27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CDAC814-E576-4B94-A799-C0A92361BB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DE682077-D3F4-4D8B-AB53-1D9EEC81DDC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50B9619-F412-49EE-A454-7472B7CCDF9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7BD1CD2-2D59-428F-80C3-E0CBB0C9857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7248522-BA6D-4130-BD0C-393B24842E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776AB84-3141-4FF1-9AD7-A9D6DD014D3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C37C624-0D85-444C-8EB0-C63521A9840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3C025B2-126E-41E4-B8EB-D6F8BB28D95A}"/>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BBBEDC9B-F401-4F17-8D0F-D2E6055A013F}"/>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644522A2-BBFA-44D2-9EEB-710D4EA667A0}"/>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4CCBD1F7-965A-4226-973E-87359D941C23}"/>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81C146A7-D2A8-444F-B123-E97235E9DC4D}"/>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B06E77A9-72E3-40EA-803A-5BFB80E4A71E}"/>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BC717315-779B-4495-A316-8B7A3D58A852}"/>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85E40FD9-7AFC-4D02-8ACB-18F116E2C38D}"/>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93C9DD18-9983-4388-ACFC-716F0D65C8CD}"/>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0068CF91-596D-4DF5-AB1F-644B68122969}"/>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82A2C943-A7D4-47F1-AC5F-77E2898D704B}"/>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9DD51B-FB5D-482B-A5A0-D11D7ECC48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95B968A-FFED-4D65-92E8-816A3C3903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492DD7-3E8E-430F-AE6E-76EBC3FBFC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EA6CA41-C50F-429A-8A71-4FF9BC9502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FB6836F-C6A0-4834-8FC2-8BB58C2820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93980</xdr:rowOff>
    </xdr:from>
    <xdr:to>
      <xdr:col>24</xdr:col>
      <xdr:colOff>114300</xdr:colOff>
      <xdr:row>84</xdr:row>
      <xdr:rowOff>24130</xdr:rowOff>
    </xdr:to>
    <xdr:sp macro="" textlink="">
      <xdr:nvSpPr>
        <xdr:cNvPr id="303" name="楕円 302">
          <a:extLst>
            <a:ext uri="{FF2B5EF4-FFF2-40B4-BE49-F238E27FC236}">
              <a16:creationId xmlns:a16="http://schemas.microsoft.com/office/drawing/2014/main" id="{DC04BA39-C9E1-4109-99BE-7A95531076FA}"/>
            </a:ext>
          </a:extLst>
        </xdr:cNvPr>
        <xdr:cNvSpPr/>
      </xdr:nvSpPr>
      <xdr:spPr>
        <a:xfrm>
          <a:off x="4584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72407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97D763A-562B-45A9-9A6E-6A8C3EBA709C}"/>
            </a:ext>
          </a:extLst>
        </xdr:cNvPr>
        <xdr:cNvSpPr txBox="1"/>
      </xdr:nvSpPr>
      <xdr:spPr>
        <a:xfrm>
          <a:off x="467360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71120</xdr:rowOff>
    </xdr:from>
    <xdr:to>
      <xdr:col>20</xdr:col>
      <xdr:colOff>38100</xdr:colOff>
      <xdr:row>84</xdr:row>
      <xdr:rowOff>1270</xdr:rowOff>
    </xdr:to>
    <xdr:sp macro="" textlink="">
      <xdr:nvSpPr>
        <xdr:cNvPr id="305" name="楕円 304">
          <a:extLst>
            <a:ext uri="{FF2B5EF4-FFF2-40B4-BE49-F238E27FC236}">
              <a16:creationId xmlns:a16="http://schemas.microsoft.com/office/drawing/2014/main" id="{11061EEC-61B8-4215-9454-07A10B883D8F}"/>
            </a:ext>
          </a:extLst>
        </xdr:cNvPr>
        <xdr:cNvSpPr/>
      </xdr:nvSpPr>
      <xdr:spPr>
        <a:xfrm>
          <a:off x="3746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121920</xdr:rowOff>
    </xdr:from>
    <xdr:to>
      <xdr:col>24</xdr:col>
      <xdr:colOff>63500</xdr:colOff>
      <xdr:row>83</xdr:row>
      <xdr:rowOff>144780</xdr:rowOff>
    </xdr:to>
    <xdr:cxnSp macro="">
      <xdr:nvCxnSpPr>
        <xdr:cNvPr id="306" name="直線コネクタ 305">
          <a:extLst>
            <a:ext uri="{FF2B5EF4-FFF2-40B4-BE49-F238E27FC236}">
              <a16:creationId xmlns:a16="http://schemas.microsoft.com/office/drawing/2014/main" id="{8C9FD0C9-F085-4E64-A6A4-BECC6FBF43D2}"/>
            </a:ext>
          </a:extLst>
        </xdr:cNvPr>
        <xdr:cNvCxnSpPr/>
      </xdr:nvCxnSpPr>
      <xdr:spPr>
        <a:xfrm>
          <a:off x="3797300" y="14352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307" name="楕円 306">
          <a:extLst>
            <a:ext uri="{FF2B5EF4-FFF2-40B4-BE49-F238E27FC236}">
              <a16:creationId xmlns:a16="http://schemas.microsoft.com/office/drawing/2014/main" id="{275EEA16-125F-408B-B42A-9E04A00C6549}"/>
            </a:ext>
          </a:extLst>
        </xdr:cNvPr>
        <xdr:cNvSpPr/>
      </xdr:nvSpPr>
      <xdr:spPr>
        <a:xfrm>
          <a:off x="2857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102870</xdr:rowOff>
    </xdr:from>
    <xdr:to>
      <xdr:col>19</xdr:col>
      <xdr:colOff>177800</xdr:colOff>
      <xdr:row>83</xdr:row>
      <xdr:rowOff>121920</xdr:rowOff>
    </xdr:to>
    <xdr:cxnSp macro="">
      <xdr:nvCxnSpPr>
        <xdr:cNvPr id="308" name="直線コネクタ 307">
          <a:extLst>
            <a:ext uri="{FF2B5EF4-FFF2-40B4-BE49-F238E27FC236}">
              <a16:creationId xmlns:a16="http://schemas.microsoft.com/office/drawing/2014/main" id="{047CDFC0-EB0B-4315-9C6A-53592F02831C}"/>
            </a:ext>
          </a:extLst>
        </xdr:cNvPr>
        <xdr:cNvCxnSpPr/>
      </xdr:nvCxnSpPr>
      <xdr:spPr>
        <a:xfrm>
          <a:off x="2908300" y="14333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27305</xdr:rowOff>
    </xdr:from>
    <xdr:to>
      <xdr:col>10</xdr:col>
      <xdr:colOff>165100</xdr:colOff>
      <xdr:row>83</xdr:row>
      <xdr:rowOff>128905</xdr:rowOff>
    </xdr:to>
    <xdr:sp macro="" textlink="">
      <xdr:nvSpPr>
        <xdr:cNvPr id="309" name="楕円 308">
          <a:extLst>
            <a:ext uri="{FF2B5EF4-FFF2-40B4-BE49-F238E27FC236}">
              <a16:creationId xmlns:a16="http://schemas.microsoft.com/office/drawing/2014/main" id="{DBDABFE5-CEA4-4070-9D11-1E368E0400B1}"/>
            </a:ext>
          </a:extLst>
        </xdr:cNvPr>
        <xdr:cNvSpPr/>
      </xdr:nvSpPr>
      <xdr:spPr>
        <a:xfrm>
          <a:off x="196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78105</xdr:rowOff>
    </xdr:from>
    <xdr:to>
      <xdr:col>15</xdr:col>
      <xdr:colOff>50800</xdr:colOff>
      <xdr:row>83</xdr:row>
      <xdr:rowOff>102870</xdr:rowOff>
    </xdr:to>
    <xdr:cxnSp macro="">
      <xdr:nvCxnSpPr>
        <xdr:cNvPr id="310" name="直線コネクタ 309">
          <a:extLst>
            <a:ext uri="{FF2B5EF4-FFF2-40B4-BE49-F238E27FC236}">
              <a16:creationId xmlns:a16="http://schemas.microsoft.com/office/drawing/2014/main" id="{28C543EB-D27F-4898-9275-C9BF6947175F}"/>
            </a:ext>
          </a:extLst>
        </xdr:cNvPr>
        <xdr:cNvCxnSpPr/>
      </xdr:nvCxnSpPr>
      <xdr:spPr>
        <a:xfrm>
          <a:off x="2019300" y="143084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48261</xdr:rowOff>
    </xdr:from>
    <xdr:to>
      <xdr:col>6</xdr:col>
      <xdr:colOff>38100</xdr:colOff>
      <xdr:row>83</xdr:row>
      <xdr:rowOff>149861</xdr:rowOff>
    </xdr:to>
    <xdr:sp macro="" textlink="">
      <xdr:nvSpPr>
        <xdr:cNvPr id="311" name="楕円 310">
          <a:extLst>
            <a:ext uri="{FF2B5EF4-FFF2-40B4-BE49-F238E27FC236}">
              <a16:creationId xmlns:a16="http://schemas.microsoft.com/office/drawing/2014/main" id="{A36532AB-F23C-4290-A17E-2C26F2CCDBAA}"/>
            </a:ext>
          </a:extLst>
        </xdr:cNvPr>
        <xdr:cNvSpPr/>
      </xdr:nvSpPr>
      <xdr:spPr>
        <a:xfrm>
          <a:off x="1079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83</xdr:row>
      <xdr:rowOff>99061</xdr:rowOff>
    </xdr:to>
    <xdr:cxnSp macro="">
      <xdr:nvCxnSpPr>
        <xdr:cNvPr id="312" name="直線コネクタ 311">
          <a:extLst>
            <a:ext uri="{FF2B5EF4-FFF2-40B4-BE49-F238E27FC236}">
              <a16:creationId xmlns:a16="http://schemas.microsoft.com/office/drawing/2014/main" id="{3DCA3573-F35A-453B-9327-833A49504F22}"/>
            </a:ext>
          </a:extLst>
        </xdr:cNvPr>
        <xdr:cNvCxnSpPr/>
      </xdr:nvCxnSpPr>
      <xdr:spPr>
        <a:xfrm flipV="1">
          <a:off x="1130300" y="143084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02AB5C4E-F6A2-4871-87CC-B24875DABF83}"/>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C70D3B7D-8FAD-4A65-ADFD-BF55F266B610}"/>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5F639861-7C81-4ED6-9793-458C4E6C5A01}"/>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8FF21F43-2C16-47F3-A761-405099E0DC74}"/>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163847</xdr:rowOff>
    </xdr:from>
    <xdr:ext cx="405111" cy="259045"/>
    <xdr:sp macro="" textlink="">
      <xdr:nvSpPr>
        <xdr:cNvPr id="317" name="n_1mainValue【公営住宅】&#10;有形固定資産減価償却率">
          <a:extLst>
            <a:ext uri="{FF2B5EF4-FFF2-40B4-BE49-F238E27FC236}">
              <a16:creationId xmlns:a16="http://schemas.microsoft.com/office/drawing/2014/main" id="{B8E6477D-9C53-4779-B819-258473E53287}"/>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318" name="n_2mainValue【公営住宅】&#10;有形固定資産減価償却率">
          <a:extLst>
            <a:ext uri="{FF2B5EF4-FFF2-40B4-BE49-F238E27FC236}">
              <a16:creationId xmlns:a16="http://schemas.microsoft.com/office/drawing/2014/main" id="{187E909F-5F05-437E-A14B-7F3551F2FAD7}"/>
            </a:ext>
          </a:extLst>
        </xdr:cNvPr>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120032</xdr:rowOff>
    </xdr:from>
    <xdr:ext cx="405111" cy="259045"/>
    <xdr:sp macro="" textlink="">
      <xdr:nvSpPr>
        <xdr:cNvPr id="319" name="n_3mainValue【公営住宅】&#10;有形固定資産減価償却率">
          <a:extLst>
            <a:ext uri="{FF2B5EF4-FFF2-40B4-BE49-F238E27FC236}">
              <a16:creationId xmlns:a16="http://schemas.microsoft.com/office/drawing/2014/main" id="{AC188CB8-41C4-4BA2-ADCD-8C39346DA9F0}"/>
            </a:ext>
          </a:extLst>
        </xdr:cNvPr>
        <xdr:cNvSpPr txBox="1"/>
      </xdr:nvSpPr>
      <xdr:spPr>
        <a:xfrm>
          <a:off x="1816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20" name="n_4mainValue【公営住宅】&#10;有形固定資産減価償却率">
          <a:extLst>
            <a:ext uri="{FF2B5EF4-FFF2-40B4-BE49-F238E27FC236}">
              <a16:creationId xmlns:a16="http://schemas.microsoft.com/office/drawing/2014/main" id="{B9DEE624-EBF8-464B-9C36-D5B28EAE1B32}"/>
            </a:ext>
          </a:extLst>
        </xdr:cNvPr>
        <xdr:cNvSpPr txBox="1"/>
      </xdr:nvSpPr>
      <xdr:spPr>
        <a:xfrm>
          <a:off x="927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FB6DA73-8142-421C-BBEF-8536524DA8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9A515D0-F6F0-463E-8BF1-719878C8BC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C428319-5C33-4778-BFFF-77495718E0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7AEA004-1471-4793-8120-169057DFD5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29F5952-0CE1-4CA5-B27C-296306CAAA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8A04BA2-0721-4C8C-A204-D249882BEB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D94D156-D9AE-40B0-8092-F5282D93107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7A6E034-55CA-461F-B014-B956B4EB06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9DDC3F2-1BED-4319-8AB4-0766C0BE54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856EDE5-076D-42B5-BE53-7179191DB70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E93052F9-8B53-4061-9BA7-BD91241C126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08125B5-3993-4093-9C74-A8936CFD350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EF38FE1-9952-46D5-BEC6-2A1BC3777A4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80CEB9C-49B0-414C-A6A7-E151BDC187A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967234-10B2-4105-A2E7-8E84320389B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67CAA16-393B-4375-BF59-F5154E99DA0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1819F65-6765-4294-BE11-9ECB47852D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5FE8E96-70F8-444C-BB4E-F5832298FB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8C423B00-BFC4-4E94-9444-A57BAF9E7B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4977480F-7256-4D70-AB22-D67489C0A5F8}"/>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3E3F235-9F5D-4FFF-A025-CAC6725E81C2}"/>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FBBCB2F3-78FF-42CA-9E5B-E8188C443AEB}"/>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E86171FA-FCDC-4E23-9170-27CECC9773CC}"/>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0A6A6FD4-122A-430D-BE9A-A036AC1F9DA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7C86C6F4-100B-4FFE-93D4-4FFF67FDF0E4}"/>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B482E834-8FEC-4FBB-96B2-7866B7269682}"/>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253C5378-2CE3-4AF5-BB4E-73829BE05DE6}"/>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2E046D87-F91A-4D16-A2D1-5F475F771F7B}"/>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F701E2ED-447B-4B3F-9741-D48F86A2007D}"/>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45CFFB9E-0AB5-456D-87D7-84E2C8FE488E}"/>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A601A65-A966-49C3-80E5-C0DCADBF23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AB617F6-BAB1-4596-A9A5-14ECC9C899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C2DDDDF-F709-40FA-BE61-CD3973D9B95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60B2595-F50A-49DE-A376-87C83352AF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1795C00-0391-4314-B6D3-07F6A17A1B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56" name="楕円 355">
          <a:extLst>
            <a:ext uri="{FF2B5EF4-FFF2-40B4-BE49-F238E27FC236}">
              <a16:creationId xmlns:a16="http://schemas.microsoft.com/office/drawing/2014/main" id="{55459D8A-7EB4-44D5-8A5A-A5121AA79DED}"/>
            </a:ext>
          </a:extLst>
        </xdr:cNvPr>
        <xdr:cNvSpPr/>
      </xdr:nvSpPr>
      <xdr:spPr>
        <a:xfrm>
          <a:off x="10426700" y="143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101173</xdr:rowOff>
    </xdr:from>
    <xdr:ext cx="469744" cy="259045"/>
    <xdr:sp macro="" textlink="">
      <xdr:nvSpPr>
        <xdr:cNvPr id="357" name="【公営住宅】&#10;一人当たり面積該当値テキスト">
          <a:extLst>
            <a:ext uri="{FF2B5EF4-FFF2-40B4-BE49-F238E27FC236}">
              <a16:creationId xmlns:a16="http://schemas.microsoft.com/office/drawing/2014/main" id="{6A84DDC6-DA4C-4B71-8B67-13881602DF97}"/>
            </a:ext>
          </a:extLst>
        </xdr:cNvPr>
        <xdr:cNvSpPr txBox="1"/>
      </xdr:nvSpPr>
      <xdr:spPr>
        <a:xfrm>
          <a:off x="10515600" y="143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137604</xdr:rowOff>
    </xdr:from>
    <xdr:to>
      <xdr:col>50</xdr:col>
      <xdr:colOff>165100</xdr:colOff>
      <xdr:row>84</xdr:row>
      <xdr:rowOff>67754</xdr:rowOff>
    </xdr:to>
    <xdr:sp macro="" textlink="">
      <xdr:nvSpPr>
        <xdr:cNvPr id="358" name="楕円 357">
          <a:extLst>
            <a:ext uri="{FF2B5EF4-FFF2-40B4-BE49-F238E27FC236}">
              <a16:creationId xmlns:a16="http://schemas.microsoft.com/office/drawing/2014/main" id="{655C99F8-05B8-4330-BCB5-6DD85FCB1B94}"/>
            </a:ext>
          </a:extLst>
        </xdr:cNvPr>
        <xdr:cNvSpPr/>
      </xdr:nvSpPr>
      <xdr:spPr>
        <a:xfrm>
          <a:off x="9588500" y="143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2096</xdr:rowOff>
    </xdr:from>
    <xdr:to>
      <xdr:col>55</xdr:col>
      <xdr:colOff>0</xdr:colOff>
      <xdr:row>84</xdr:row>
      <xdr:rowOff>16954</xdr:rowOff>
    </xdr:to>
    <xdr:cxnSp macro="">
      <xdr:nvCxnSpPr>
        <xdr:cNvPr id="359" name="直線コネクタ 358">
          <a:extLst>
            <a:ext uri="{FF2B5EF4-FFF2-40B4-BE49-F238E27FC236}">
              <a16:creationId xmlns:a16="http://schemas.microsoft.com/office/drawing/2014/main" id="{73E35FB8-86AC-402F-8A7B-3EC25FED7A45}"/>
            </a:ext>
          </a:extLst>
        </xdr:cNvPr>
        <xdr:cNvCxnSpPr/>
      </xdr:nvCxnSpPr>
      <xdr:spPr>
        <a:xfrm flipV="1">
          <a:off x="9639300" y="14403896"/>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138748</xdr:rowOff>
    </xdr:from>
    <xdr:to>
      <xdr:col>46</xdr:col>
      <xdr:colOff>38100</xdr:colOff>
      <xdr:row>84</xdr:row>
      <xdr:rowOff>68898</xdr:rowOff>
    </xdr:to>
    <xdr:sp macro="" textlink="">
      <xdr:nvSpPr>
        <xdr:cNvPr id="360" name="楕円 359">
          <a:extLst>
            <a:ext uri="{FF2B5EF4-FFF2-40B4-BE49-F238E27FC236}">
              <a16:creationId xmlns:a16="http://schemas.microsoft.com/office/drawing/2014/main" id="{637542EC-26A7-4BF7-9001-5DE5EA0D7976}"/>
            </a:ext>
          </a:extLst>
        </xdr:cNvPr>
        <xdr:cNvSpPr/>
      </xdr:nvSpPr>
      <xdr:spPr>
        <a:xfrm>
          <a:off x="86995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16954</xdr:rowOff>
    </xdr:from>
    <xdr:to>
      <xdr:col>50</xdr:col>
      <xdr:colOff>114300</xdr:colOff>
      <xdr:row>84</xdr:row>
      <xdr:rowOff>18098</xdr:rowOff>
    </xdr:to>
    <xdr:cxnSp macro="">
      <xdr:nvCxnSpPr>
        <xdr:cNvPr id="361" name="直線コネクタ 360">
          <a:extLst>
            <a:ext uri="{FF2B5EF4-FFF2-40B4-BE49-F238E27FC236}">
              <a16:creationId xmlns:a16="http://schemas.microsoft.com/office/drawing/2014/main" id="{F48DB08A-26BF-4B4F-AA12-2647F0AC8714}"/>
            </a:ext>
          </a:extLst>
        </xdr:cNvPr>
        <xdr:cNvCxnSpPr/>
      </xdr:nvCxnSpPr>
      <xdr:spPr>
        <a:xfrm flipV="1">
          <a:off x="8750300" y="1441875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140463</xdr:rowOff>
    </xdr:from>
    <xdr:to>
      <xdr:col>41</xdr:col>
      <xdr:colOff>101600</xdr:colOff>
      <xdr:row>84</xdr:row>
      <xdr:rowOff>70613</xdr:rowOff>
    </xdr:to>
    <xdr:sp macro="" textlink="">
      <xdr:nvSpPr>
        <xdr:cNvPr id="362" name="楕円 361">
          <a:extLst>
            <a:ext uri="{FF2B5EF4-FFF2-40B4-BE49-F238E27FC236}">
              <a16:creationId xmlns:a16="http://schemas.microsoft.com/office/drawing/2014/main" id="{74C1A210-38F0-4E35-BDFD-53930F937EFD}"/>
            </a:ext>
          </a:extLst>
        </xdr:cNvPr>
        <xdr:cNvSpPr/>
      </xdr:nvSpPr>
      <xdr:spPr>
        <a:xfrm>
          <a:off x="7810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18098</xdr:rowOff>
    </xdr:from>
    <xdr:to>
      <xdr:col>45</xdr:col>
      <xdr:colOff>177800</xdr:colOff>
      <xdr:row>84</xdr:row>
      <xdr:rowOff>19813</xdr:rowOff>
    </xdr:to>
    <xdr:cxnSp macro="">
      <xdr:nvCxnSpPr>
        <xdr:cNvPr id="363" name="直線コネクタ 362">
          <a:extLst>
            <a:ext uri="{FF2B5EF4-FFF2-40B4-BE49-F238E27FC236}">
              <a16:creationId xmlns:a16="http://schemas.microsoft.com/office/drawing/2014/main" id="{7DBCC7A6-CC07-43D7-82E8-F4BB8652D5B9}"/>
            </a:ext>
          </a:extLst>
        </xdr:cNvPr>
        <xdr:cNvCxnSpPr/>
      </xdr:nvCxnSpPr>
      <xdr:spPr>
        <a:xfrm flipV="1">
          <a:off x="7861300" y="1441989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122174</xdr:rowOff>
    </xdr:from>
    <xdr:to>
      <xdr:col>36</xdr:col>
      <xdr:colOff>165100</xdr:colOff>
      <xdr:row>84</xdr:row>
      <xdr:rowOff>52324</xdr:rowOff>
    </xdr:to>
    <xdr:sp macro="" textlink="">
      <xdr:nvSpPr>
        <xdr:cNvPr id="364" name="楕円 363">
          <a:extLst>
            <a:ext uri="{FF2B5EF4-FFF2-40B4-BE49-F238E27FC236}">
              <a16:creationId xmlns:a16="http://schemas.microsoft.com/office/drawing/2014/main" id="{110452DF-A48B-4BAD-B3E8-8DA20CEFBA65}"/>
            </a:ext>
          </a:extLst>
        </xdr:cNvPr>
        <xdr:cNvSpPr/>
      </xdr:nvSpPr>
      <xdr:spPr>
        <a:xfrm>
          <a:off x="6921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xdr:rowOff>
    </xdr:from>
    <xdr:to>
      <xdr:col>41</xdr:col>
      <xdr:colOff>50800</xdr:colOff>
      <xdr:row>84</xdr:row>
      <xdr:rowOff>19813</xdr:rowOff>
    </xdr:to>
    <xdr:cxnSp macro="">
      <xdr:nvCxnSpPr>
        <xdr:cNvPr id="365" name="直線コネクタ 364">
          <a:extLst>
            <a:ext uri="{FF2B5EF4-FFF2-40B4-BE49-F238E27FC236}">
              <a16:creationId xmlns:a16="http://schemas.microsoft.com/office/drawing/2014/main" id="{9568D010-55E6-483C-B9A0-94864E62A2BD}"/>
            </a:ext>
          </a:extLst>
        </xdr:cNvPr>
        <xdr:cNvCxnSpPr/>
      </xdr:nvCxnSpPr>
      <xdr:spPr>
        <a:xfrm>
          <a:off x="6972300" y="144033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3079B587-51E6-4882-A168-78820013BE4F}"/>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4B43FA90-AE40-4206-B58A-0160EC80E2BA}"/>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0C38F3B0-EFED-45EC-AC88-3944601B3273}"/>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7BC0B787-4D7E-4142-B4D2-24B102C5420B}"/>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58881</xdr:rowOff>
    </xdr:from>
    <xdr:ext cx="469744" cy="259045"/>
    <xdr:sp macro="" textlink="">
      <xdr:nvSpPr>
        <xdr:cNvPr id="370" name="n_1mainValue【公営住宅】&#10;一人当たり面積">
          <a:extLst>
            <a:ext uri="{FF2B5EF4-FFF2-40B4-BE49-F238E27FC236}">
              <a16:creationId xmlns:a16="http://schemas.microsoft.com/office/drawing/2014/main" id="{894AD8D5-287F-43C5-9D1E-837BA5184438}"/>
            </a:ext>
          </a:extLst>
        </xdr:cNvPr>
        <xdr:cNvSpPr txBox="1"/>
      </xdr:nvSpPr>
      <xdr:spPr>
        <a:xfrm>
          <a:off x="9391727" y="144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60025</xdr:rowOff>
    </xdr:from>
    <xdr:ext cx="469744" cy="259045"/>
    <xdr:sp macro="" textlink="">
      <xdr:nvSpPr>
        <xdr:cNvPr id="371" name="n_2mainValue【公営住宅】&#10;一人当たり面積">
          <a:extLst>
            <a:ext uri="{FF2B5EF4-FFF2-40B4-BE49-F238E27FC236}">
              <a16:creationId xmlns:a16="http://schemas.microsoft.com/office/drawing/2014/main" id="{254101CE-8DC6-4B90-8FB6-A7215F7F4A37}"/>
            </a:ext>
          </a:extLst>
        </xdr:cNvPr>
        <xdr:cNvSpPr txBox="1"/>
      </xdr:nvSpPr>
      <xdr:spPr>
        <a:xfrm>
          <a:off x="8515427" y="1446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61740</xdr:rowOff>
    </xdr:from>
    <xdr:ext cx="469744" cy="259045"/>
    <xdr:sp macro="" textlink="">
      <xdr:nvSpPr>
        <xdr:cNvPr id="372" name="n_3mainValue【公営住宅】&#10;一人当たり面積">
          <a:extLst>
            <a:ext uri="{FF2B5EF4-FFF2-40B4-BE49-F238E27FC236}">
              <a16:creationId xmlns:a16="http://schemas.microsoft.com/office/drawing/2014/main" id="{D397A550-106A-4849-A9D4-398077B32C3A}"/>
            </a:ext>
          </a:extLst>
        </xdr:cNvPr>
        <xdr:cNvSpPr txBox="1"/>
      </xdr:nvSpPr>
      <xdr:spPr>
        <a:xfrm>
          <a:off x="76264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68851</xdr:rowOff>
    </xdr:from>
    <xdr:ext cx="469744" cy="259045"/>
    <xdr:sp macro="" textlink="">
      <xdr:nvSpPr>
        <xdr:cNvPr id="373" name="n_4mainValue【公営住宅】&#10;一人当たり面積">
          <a:extLst>
            <a:ext uri="{FF2B5EF4-FFF2-40B4-BE49-F238E27FC236}">
              <a16:creationId xmlns:a16="http://schemas.microsoft.com/office/drawing/2014/main" id="{CDAEEE30-3F9C-4240-BC19-820122DE1080}"/>
            </a:ext>
          </a:extLst>
        </xdr:cNvPr>
        <xdr:cNvSpPr txBox="1"/>
      </xdr:nvSpPr>
      <xdr:spPr>
        <a:xfrm>
          <a:off x="6737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CF8D036-2D2C-4FF2-A9C4-A39C258900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5AFAA8B-CE4B-4F5E-9482-60670862388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7FB8F2F-8539-4522-BA37-5B7DDD9DD7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37A1D3D-A430-448D-94F2-939B3AEBC0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E080047-F778-43A7-9AAD-652219A70F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D2BFE64-A7DF-4D7C-908C-5F52664166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F37750B-DA5C-4F4F-9CF5-66C8AE1EC4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43C5134-8D33-45A3-A91E-3F725318B20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31D6DD1C-B22C-4956-A7A4-F769E4E7260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B481AB00-04D2-4A6C-82CD-012CC01F7B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9DB999E2-3199-491C-BDEB-3BE6E79D3F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FC63B5B3-2B66-42CD-853B-0B0965387A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6EA21164-28F5-4E58-9C94-F42FE89731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2559F5A8-DD83-4211-A2DA-C07DBE83D7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D01D0350-7827-4AF3-8E3B-5AC49F8EC4E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EC2792D1-2A1B-4CA1-8D1B-1F8F740D9F4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9DF28497-A193-42CB-A286-D7B8325D5E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D9F1F5E-890E-40C4-AC0C-642BAE32C6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A79C17B9-42A2-410A-8305-7F8C8D293B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F343AAD8-F5A9-440E-87B4-CF3F1FF1C3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20A9B11C-1154-4416-8FD9-8BFC932887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71BB470B-3329-4EA5-858C-C7D8A5BCAE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CAE1B942-2F3C-4C3C-98B2-CA78C7BF76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3A6EDD72-A7ED-4D61-A826-878F13AE63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F6A80908-33A7-4CA1-999E-0FB811F9D9C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22B5724A-3550-4220-80E6-F03488AFA9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FB97C123-21F4-4B39-8285-5B9CE50F7C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3E363FA4-E950-4C7B-94A2-71F8DA0D92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F804B0D7-FBE7-4645-B7D0-133AB28AA60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3991B721-EBBD-4EDF-8EB6-A995D0EFE9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70B33C5-4AFB-45F5-9E59-6E3C94F797E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AA64650C-C4E1-41ED-8519-EB4B92E97A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8EA24D1A-941A-4DD3-8A57-4B3A84F3887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74AB0872-0429-409E-8BE8-600BA658E2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D743979E-4022-4FC8-93B6-6249F1456E8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73D62CD0-792D-4852-95F4-E47D9937DC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AFD321C3-8FC4-4664-B2F2-CEB9618B808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FB8C55F6-7856-4226-AE54-D9EBF7913A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75D2FF87-4280-4C80-8329-546DD13A5AD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5FD7A096-1819-4643-AFB7-C7D08E31A9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5782CB9A-2DE6-4BF2-A30C-936D38EAF7DA}"/>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B29BFE96-102B-4F25-B7DC-CAFE7621F959}"/>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44DEA8AF-3E47-420E-B4BE-6AEFB517FFEB}"/>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A36D8AE4-2DD7-4D68-A841-9E3AD0287BF0}"/>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754696C4-336B-4A44-A691-D2CDF14051B2}"/>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1F1FDB2D-7DDA-4FF5-A187-8DB0AD3AF3EF}"/>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270B8299-AB34-4C55-95FE-F26B4857BA79}"/>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E295F383-F1BD-435D-BE63-87498958E65E}"/>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96BC7E60-508B-4209-B94A-9480C9F913DD}"/>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43A2BD73-BE60-4818-98B4-8A3AFB7324B9}"/>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458E31C0-5062-4A75-BCD2-1CA754C8EF35}"/>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72F909E-92F2-4331-A405-AF1D5A798C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7A6932D-4B74-42EF-BA00-F3BC72C70BC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33C3A9A-5977-45A5-A50D-CABB04C389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4C8E664-388B-47C2-A033-A1A04E204B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DDC4C59-751A-4B4A-A1FA-C6052EB2760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430" name="楕円 429">
          <a:extLst>
            <a:ext uri="{FF2B5EF4-FFF2-40B4-BE49-F238E27FC236}">
              <a16:creationId xmlns:a16="http://schemas.microsoft.com/office/drawing/2014/main" id="{DB5BD9D4-111C-47D9-A6DC-8E0E188F15BE}"/>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30497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B55AF85-9F54-4E0C-A478-51AF0D036C1C}"/>
            </a:ext>
          </a:extLst>
        </xdr:cNvPr>
        <xdr:cNvSpPr txBox="1"/>
      </xdr:nvSpPr>
      <xdr:spPr>
        <a:xfrm>
          <a:off x="16357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xdr:rowOff>
    </xdr:from>
    <xdr:to>
      <xdr:col>81</xdr:col>
      <xdr:colOff>101600</xdr:colOff>
      <xdr:row>38</xdr:row>
      <xdr:rowOff>113665</xdr:rowOff>
    </xdr:to>
    <xdr:sp macro="" textlink="">
      <xdr:nvSpPr>
        <xdr:cNvPr id="432" name="楕円 431">
          <a:extLst>
            <a:ext uri="{FF2B5EF4-FFF2-40B4-BE49-F238E27FC236}">
              <a16:creationId xmlns:a16="http://schemas.microsoft.com/office/drawing/2014/main" id="{FE20E27F-7DA2-490A-9D4F-09C0216F6723}"/>
            </a:ext>
          </a:extLst>
        </xdr:cNvPr>
        <xdr:cNvSpPr/>
      </xdr:nvSpPr>
      <xdr:spPr>
        <a:xfrm>
          <a:off x="1543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62865</xdr:rowOff>
    </xdr:from>
    <xdr:to>
      <xdr:col>85</xdr:col>
      <xdr:colOff>127000</xdr:colOff>
      <xdr:row>38</xdr:row>
      <xdr:rowOff>102870</xdr:rowOff>
    </xdr:to>
    <xdr:cxnSp macro="">
      <xdr:nvCxnSpPr>
        <xdr:cNvPr id="433" name="直線コネクタ 432">
          <a:extLst>
            <a:ext uri="{FF2B5EF4-FFF2-40B4-BE49-F238E27FC236}">
              <a16:creationId xmlns:a16="http://schemas.microsoft.com/office/drawing/2014/main" id="{A17AE592-D962-4C40-9F91-8020DBFB685D}"/>
            </a:ext>
          </a:extLst>
        </xdr:cNvPr>
        <xdr:cNvCxnSpPr/>
      </xdr:nvCxnSpPr>
      <xdr:spPr>
        <a:xfrm>
          <a:off x="15481300" y="65779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34" name="楕円 433">
          <a:extLst>
            <a:ext uri="{FF2B5EF4-FFF2-40B4-BE49-F238E27FC236}">
              <a16:creationId xmlns:a16="http://schemas.microsoft.com/office/drawing/2014/main" id="{E0676CE5-7991-4273-8C9E-9DC3C94C3C0C}"/>
            </a:ext>
          </a:extLst>
        </xdr:cNvPr>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62865</xdr:rowOff>
    </xdr:to>
    <xdr:cxnSp macro="">
      <xdr:nvCxnSpPr>
        <xdr:cNvPr id="435" name="直線コネクタ 434">
          <a:extLst>
            <a:ext uri="{FF2B5EF4-FFF2-40B4-BE49-F238E27FC236}">
              <a16:creationId xmlns:a16="http://schemas.microsoft.com/office/drawing/2014/main" id="{6EB74C75-1D59-4345-BBD5-716EE187E1B0}"/>
            </a:ext>
          </a:extLst>
        </xdr:cNvPr>
        <xdr:cNvCxnSpPr/>
      </xdr:nvCxnSpPr>
      <xdr:spPr>
        <a:xfrm>
          <a:off x="14592300" y="65398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36" name="楕円 435">
          <a:extLst>
            <a:ext uri="{FF2B5EF4-FFF2-40B4-BE49-F238E27FC236}">
              <a16:creationId xmlns:a16="http://schemas.microsoft.com/office/drawing/2014/main" id="{CB5DDFE2-8E76-45CA-A496-C97A8CE57F44}"/>
            </a:ext>
          </a:extLst>
        </xdr:cNvPr>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24765</xdr:rowOff>
    </xdr:to>
    <xdr:cxnSp macro="">
      <xdr:nvCxnSpPr>
        <xdr:cNvPr id="437" name="直線コネクタ 436">
          <a:extLst>
            <a:ext uri="{FF2B5EF4-FFF2-40B4-BE49-F238E27FC236}">
              <a16:creationId xmlns:a16="http://schemas.microsoft.com/office/drawing/2014/main" id="{3765FFFF-0F93-4AD5-9045-CA76656399B2}"/>
            </a:ext>
          </a:extLst>
        </xdr:cNvPr>
        <xdr:cNvCxnSpPr/>
      </xdr:nvCxnSpPr>
      <xdr:spPr>
        <a:xfrm>
          <a:off x="13703300" y="64998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61595</xdr:rowOff>
    </xdr:from>
    <xdr:to>
      <xdr:col>67</xdr:col>
      <xdr:colOff>101600</xdr:colOff>
      <xdr:row>37</xdr:row>
      <xdr:rowOff>163195</xdr:rowOff>
    </xdr:to>
    <xdr:sp macro="" textlink="">
      <xdr:nvSpPr>
        <xdr:cNvPr id="438" name="楕円 437">
          <a:extLst>
            <a:ext uri="{FF2B5EF4-FFF2-40B4-BE49-F238E27FC236}">
              <a16:creationId xmlns:a16="http://schemas.microsoft.com/office/drawing/2014/main" id="{FA36CCF4-9709-4F3B-83AD-7C6FA908FA8C}"/>
            </a:ext>
          </a:extLst>
        </xdr:cNvPr>
        <xdr:cNvSpPr/>
      </xdr:nvSpPr>
      <xdr:spPr>
        <a:xfrm>
          <a:off x="12763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112395</xdr:rowOff>
    </xdr:from>
    <xdr:to>
      <xdr:col>71</xdr:col>
      <xdr:colOff>177800</xdr:colOff>
      <xdr:row>37</xdr:row>
      <xdr:rowOff>156210</xdr:rowOff>
    </xdr:to>
    <xdr:cxnSp macro="">
      <xdr:nvCxnSpPr>
        <xdr:cNvPr id="439" name="直線コネクタ 438">
          <a:extLst>
            <a:ext uri="{FF2B5EF4-FFF2-40B4-BE49-F238E27FC236}">
              <a16:creationId xmlns:a16="http://schemas.microsoft.com/office/drawing/2014/main" id="{9C08A8D2-E213-44B8-BD64-B9F50FF0BEAA}"/>
            </a:ext>
          </a:extLst>
        </xdr:cNvPr>
        <xdr:cNvCxnSpPr/>
      </xdr:nvCxnSpPr>
      <xdr:spPr>
        <a:xfrm>
          <a:off x="12814300" y="64560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CEF7C38D-015D-44E9-8856-B563F6649557}"/>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94C7D191-6C23-49BD-B390-72208D65C57C}"/>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7BAC85B6-636D-4F8C-9C4C-AC38E468F066}"/>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492C992E-C0AA-4A37-8DB3-8B01E7D3DAAB}"/>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104792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8381A45-3391-4BB4-98A9-4ADB3810AB3A}"/>
            </a:ext>
          </a:extLst>
        </xdr:cNvPr>
        <xdr:cNvSpPr txBox="1"/>
      </xdr:nvSpPr>
      <xdr:spPr>
        <a:xfrm>
          <a:off x="15266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A1BEB92-AA24-4566-A0D6-A219FABCFBB0}"/>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10A480CE-8454-449A-8E1E-D4C4FBE496C0}"/>
            </a:ext>
          </a:extLst>
        </xdr:cNvPr>
        <xdr:cNvSpPr txBox="1"/>
      </xdr:nvSpPr>
      <xdr:spPr>
        <a:xfrm>
          <a:off x="13500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C8F1F1A3-6B36-41C6-8F1D-83338DC9F9A1}"/>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B803F849-5893-40B1-8DC1-879AFDB7A7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A45DDC28-647C-434C-9825-85F97775BB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A5211C4-2359-44F3-B291-7B984F700D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4B2276E-8B2A-4BE5-8239-D4439F087D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3A735794-150D-43FA-A1DA-BA23397901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5165BC98-95FD-4E69-8777-9CB2BD99D2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7A33628-2F7C-47BF-97C5-B363D2C1F00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DA8FB1F-CFFB-4D79-A5DA-13B3D5319A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7032350-6CD6-4B45-A931-4A23272486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6A2B981-16A8-4D6A-B632-82401CD965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22C7DECC-C574-4F2D-9B5F-D3B2CDDB225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8162AAA3-4129-443A-9CC1-626E686BF13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B624225-0E42-4A3D-A656-0A7A9D86C2F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A5D36C49-38C9-49FF-BD7D-BE83B6338D5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867D7717-BAFD-4766-9095-3B0EEC648CA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AD32F94-F848-40FA-A115-A6253005153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BF43B212-4A0F-4B77-961C-5B33599CD1D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D4BB10F4-1692-489B-BD58-B7B8EB54D25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EEF2AA0B-D8F3-4417-BE80-C1EE0F8BC8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DD1BADBB-8D71-40E2-BEBE-5C8F005DED2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ACE21B4D-208D-42CA-9C40-412E5B991E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BFCA3F00-3B74-4D4D-8F6A-981ACC976A0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393C873D-D29B-4306-B0C5-A9A268D67E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E3626A5A-77C9-4C4B-922B-9710C9BF2A2A}"/>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45F1E2CD-72DB-45C4-B107-FFD79BD92AF2}"/>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3D0CB27F-9CF4-4888-860F-873E53255B86}"/>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87A656F5-1336-4FF8-8807-2A8B6A0CACB5}"/>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0254EC45-8F8B-4095-8CE4-3B2AA544E2F8}"/>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66F1E4C2-7DB2-43DB-A477-49E15C7E41CA}"/>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ECCF59D0-F00C-4FD0-822C-7B06B3CD963A}"/>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770237CD-D749-4E19-BE89-9CF962699EB2}"/>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76C47AFA-5909-4D9D-893A-13E3BF8CA443}"/>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E4C51FA0-45AC-4725-BEE0-5064A4B8E65C}"/>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2D91AF8D-51BD-4B78-AE73-4213DB47701E}"/>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2955109-112C-4207-8025-2C84221B3E3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018CCA0-EBD0-40A5-9787-2C3DA882A8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EE41979-EB9C-4987-A602-79791A8B58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F351F3A-B5DA-49CF-9645-2524D24CF9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854AA52-8431-4595-BF0A-86257E3C7D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48260</xdr:rowOff>
    </xdr:from>
    <xdr:to>
      <xdr:col>116</xdr:col>
      <xdr:colOff>114300</xdr:colOff>
      <xdr:row>34</xdr:row>
      <xdr:rowOff>149860</xdr:rowOff>
    </xdr:to>
    <xdr:sp macro="" textlink="">
      <xdr:nvSpPr>
        <xdr:cNvPr id="487" name="楕円 486">
          <a:extLst>
            <a:ext uri="{FF2B5EF4-FFF2-40B4-BE49-F238E27FC236}">
              <a16:creationId xmlns:a16="http://schemas.microsoft.com/office/drawing/2014/main" id="{08145116-2995-4B6E-B759-25DF6B214933}"/>
            </a:ext>
          </a:extLst>
        </xdr:cNvPr>
        <xdr:cNvSpPr/>
      </xdr:nvSpPr>
      <xdr:spPr>
        <a:xfrm>
          <a:off x="22110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16AE2562-9E44-4987-A5DE-2823912765C1}"/>
            </a:ext>
          </a:extLst>
        </xdr:cNvPr>
        <xdr:cNvSpPr txBox="1"/>
      </xdr:nvSpPr>
      <xdr:spPr>
        <a:xfrm>
          <a:off x="22199600"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55880</xdr:rowOff>
    </xdr:from>
    <xdr:to>
      <xdr:col>112</xdr:col>
      <xdr:colOff>38100</xdr:colOff>
      <xdr:row>34</xdr:row>
      <xdr:rowOff>157480</xdr:rowOff>
    </xdr:to>
    <xdr:sp macro="" textlink="">
      <xdr:nvSpPr>
        <xdr:cNvPr id="489" name="楕円 488">
          <a:extLst>
            <a:ext uri="{FF2B5EF4-FFF2-40B4-BE49-F238E27FC236}">
              <a16:creationId xmlns:a16="http://schemas.microsoft.com/office/drawing/2014/main" id="{28C8AE8C-77DA-40A4-98F4-A61DC57F088F}"/>
            </a:ext>
          </a:extLst>
        </xdr:cNvPr>
        <xdr:cNvSpPr/>
      </xdr:nvSpPr>
      <xdr:spPr>
        <a:xfrm>
          <a:off x="21272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99060</xdr:rowOff>
    </xdr:from>
    <xdr:to>
      <xdr:col>116</xdr:col>
      <xdr:colOff>63500</xdr:colOff>
      <xdr:row>34</xdr:row>
      <xdr:rowOff>106680</xdr:rowOff>
    </xdr:to>
    <xdr:cxnSp macro="">
      <xdr:nvCxnSpPr>
        <xdr:cNvPr id="490" name="直線コネクタ 489">
          <a:extLst>
            <a:ext uri="{FF2B5EF4-FFF2-40B4-BE49-F238E27FC236}">
              <a16:creationId xmlns:a16="http://schemas.microsoft.com/office/drawing/2014/main" id="{0945AF33-FB21-49A9-AE26-1F479D22AA51}"/>
            </a:ext>
          </a:extLst>
        </xdr:cNvPr>
        <xdr:cNvCxnSpPr/>
      </xdr:nvCxnSpPr>
      <xdr:spPr>
        <a:xfrm flipV="1">
          <a:off x="21323300" y="5928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63500</xdr:rowOff>
    </xdr:from>
    <xdr:to>
      <xdr:col>107</xdr:col>
      <xdr:colOff>101600</xdr:colOff>
      <xdr:row>34</xdr:row>
      <xdr:rowOff>165100</xdr:rowOff>
    </xdr:to>
    <xdr:sp macro="" textlink="">
      <xdr:nvSpPr>
        <xdr:cNvPr id="491" name="楕円 490">
          <a:extLst>
            <a:ext uri="{FF2B5EF4-FFF2-40B4-BE49-F238E27FC236}">
              <a16:creationId xmlns:a16="http://schemas.microsoft.com/office/drawing/2014/main" id="{7AE7C9B2-55AA-4D79-88E3-B061F13ED464}"/>
            </a:ext>
          </a:extLst>
        </xdr:cNvPr>
        <xdr:cNvSpPr/>
      </xdr:nvSpPr>
      <xdr:spPr>
        <a:xfrm>
          <a:off x="20383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106680</xdr:rowOff>
    </xdr:from>
    <xdr:to>
      <xdr:col>111</xdr:col>
      <xdr:colOff>177800</xdr:colOff>
      <xdr:row>34</xdr:row>
      <xdr:rowOff>114300</xdr:rowOff>
    </xdr:to>
    <xdr:cxnSp macro="">
      <xdr:nvCxnSpPr>
        <xdr:cNvPr id="492" name="直線コネクタ 491">
          <a:extLst>
            <a:ext uri="{FF2B5EF4-FFF2-40B4-BE49-F238E27FC236}">
              <a16:creationId xmlns:a16="http://schemas.microsoft.com/office/drawing/2014/main" id="{E69B6F45-799A-4FFE-B470-B87D9C15AFAB}"/>
            </a:ext>
          </a:extLst>
        </xdr:cNvPr>
        <xdr:cNvCxnSpPr/>
      </xdr:nvCxnSpPr>
      <xdr:spPr>
        <a:xfrm flipV="1">
          <a:off x="20434300" y="5935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71120</xdr:rowOff>
    </xdr:from>
    <xdr:to>
      <xdr:col>102</xdr:col>
      <xdr:colOff>165100</xdr:colOff>
      <xdr:row>35</xdr:row>
      <xdr:rowOff>1270</xdr:rowOff>
    </xdr:to>
    <xdr:sp macro="" textlink="">
      <xdr:nvSpPr>
        <xdr:cNvPr id="493" name="楕円 492">
          <a:extLst>
            <a:ext uri="{FF2B5EF4-FFF2-40B4-BE49-F238E27FC236}">
              <a16:creationId xmlns:a16="http://schemas.microsoft.com/office/drawing/2014/main" id="{5F534479-2E5E-47E6-A1F4-EAE168330397}"/>
            </a:ext>
          </a:extLst>
        </xdr:cNvPr>
        <xdr:cNvSpPr/>
      </xdr:nvSpPr>
      <xdr:spPr>
        <a:xfrm>
          <a:off x="19494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114300</xdr:rowOff>
    </xdr:from>
    <xdr:to>
      <xdr:col>107</xdr:col>
      <xdr:colOff>50800</xdr:colOff>
      <xdr:row>34</xdr:row>
      <xdr:rowOff>121920</xdr:rowOff>
    </xdr:to>
    <xdr:cxnSp macro="">
      <xdr:nvCxnSpPr>
        <xdr:cNvPr id="494" name="直線コネクタ 493">
          <a:extLst>
            <a:ext uri="{FF2B5EF4-FFF2-40B4-BE49-F238E27FC236}">
              <a16:creationId xmlns:a16="http://schemas.microsoft.com/office/drawing/2014/main" id="{91F0ED75-AD26-45B4-90F5-BE0B470F4C14}"/>
            </a:ext>
          </a:extLst>
        </xdr:cNvPr>
        <xdr:cNvCxnSpPr/>
      </xdr:nvCxnSpPr>
      <xdr:spPr>
        <a:xfrm flipV="1">
          <a:off x="19545300" y="5943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71120</xdr:rowOff>
    </xdr:from>
    <xdr:to>
      <xdr:col>98</xdr:col>
      <xdr:colOff>38100</xdr:colOff>
      <xdr:row>35</xdr:row>
      <xdr:rowOff>1270</xdr:rowOff>
    </xdr:to>
    <xdr:sp macro="" textlink="">
      <xdr:nvSpPr>
        <xdr:cNvPr id="495" name="楕円 494">
          <a:extLst>
            <a:ext uri="{FF2B5EF4-FFF2-40B4-BE49-F238E27FC236}">
              <a16:creationId xmlns:a16="http://schemas.microsoft.com/office/drawing/2014/main" id="{EF894D2C-0EA4-4D93-8D0E-E1D7EF3104A9}"/>
            </a:ext>
          </a:extLst>
        </xdr:cNvPr>
        <xdr:cNvSpPr/>
      </xdr:nvSpPr>
      <xdr:spPr>
        <a:xfrm>
          <a:off x="18605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121920</xdr:rowOff>
    </xdr:from>
    <xdr:to>
      <xdr:col>102</xdr:col>
      <xdr:colOff>114300</xdr:colOff>
      <xdr:row>34</xdr:row>
      <xdr:rowOff>121920</xdr:rowOff>
    </xdr:to>
    <xdr:cxnSp macro="">
      <xdr:nvCxnSpPr>
        <xdr:cNvPr id="496" name="直線コネクタ 495">
          <a:extLst>
            <a:ext uri="{FF2B5EF4-FFF2-40B4-BE49-F238E27FC236}">
              <a16:creationId xmlns:a16="http://schemas.microsoft.com/office/drawing/2014/main" id="{65C1D133-B178-46D2-A8A5-B83DE4F774FB}"/>
            </a:ext>
          </a:extLst>
        </xdr:cNvPr>
        <xdr:cNvCxnSpPr/>
      </xdr:nvCxnSpPr>
      <xdr:spPr>
        <a:xfrm>
          <a:off x="18656300" y="595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B0A7FB93-8A8B-4530-9FC3-2D95D920D10E}"/>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4B279884-7CBC-461C-833F-842B028663EF}"/>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72E0BE06-C112-4255-BA34-A06F241B13C7}"/>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30310D5C-78A3-4211-9121-5229FE2D4812}"/>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2557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D309EC97-0922-48B4-86D9-9057A0E75935}"/>
            </a:ext>
          </a:extLst>
        </xdr:cNvPr>
        <xdr:cNvSpPr txBox="1"/>
      </xdr:nvSpPr>
      <xdr:spPr>
        <a:xfrm>
          <a:off x="21075727" y="56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10177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263C66C7-8CDF-4C43-8768-46D5076C260F}"/>
            </a:ext>
          </a:extLst>
        </xdr:cNvPr>
        <xdr:cNvSpPr txBox="1"/>
      </xdr:nvSpPr>
      <xdr:spPr>
        <a:xfrm>
          <a:off x="201994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17797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E7C665A8-158B-4F3E-8A04-F78B513E2D3F}"/>
            </a:ext>
          </a:extLst>
        </xdr:cNvPr>
        <xdr:cNvSpPr txBox="1"/>
      </xdr:nvSpPr>
      <xdr:spPr>
        <a:xfrm>
          <a:off x="193104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17797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2E875E8D-E172-460F-8DB4-0866C2794506}"/>
            </a:ext>
          </a:extLst>
        </xdr:cNvPr>
        <xdr:cNvSpPr txBox="1"/>
      </xdr:nvSpPr>
      <xdr:spPr>
        <a:xfrm>
          <a:off x="184214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C5AE4A0F-A447-453B-A172-7A7FFFFEBC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BDEF8DB9-DC3C-456F-8288-06E104E532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20545AE-EBCB-453D-B899-4D6C7A714D3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5838BD32-EBAA-4FB7-8D2B-69A7BC11A1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228620E2-86F1-4A8D-8CE4-EB96995873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599CAAE2-0AA4-4B58-890B-05E523080C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909FA06A-8F0F-4763-A093-BA8186C619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F8F8ABBC-4B75-43A6-999B-253B7BABE5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C9ADE683-A698-4CE4-80E8-F77D88AA25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B85A40B2-2FCE-42D2-A2DB-BF1D2E99B0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66A87431-5046-4B2D-8F23-FB886C5B1B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B4102E9C-C2C7-46F9-85B3-8137731D4754}"/>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EC8AAE45-50A6-4D01-B6CB-B81969E2C716}"/>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326C1FCB-F03F-4059-A424-B5060C77EF56}"/>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562B2863-B6CB-496E-A54F-AA691762BD95}"/>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B44FD1FC-B17E-46BB-9A12-F5B5FEFE6148}"/>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EF72C1A7-06BA-46E4-AED7-E01259DCAA6C}"/>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B0F5E2B5-0032-4C0E-93EE-017DD60A3BE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268EBDB7-B606-4756-B4D9-3CC774AD749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2DA645D9-AB15-4D4D-95EE-A1379BF046E2}"/>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0A413BE5-783C-4FD0-90AD-92078742F9F1}"/>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9DC1EB6D-5BF3-4CD1-BCE0-EA2D36E958FA}"/>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D881C77A-8A84-4F2E-81E0-8D4D3A6F525E}"/>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D41D96EF-4F29-4084-98F7-3314D52D6D7D}"/>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B907953A-E4C4-4EB1-8C95-39CE9596F064}"/>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27D46A53-0FB5-4B81-923D-0C1729E580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39E090F-F984-4E1C-9E7D-8428B11EAA2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1F0E3C24-8DA4-4B82-A92B-355A57B69C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1E6A4699-201E-480A-A915-8819AB2297A1}"/>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FCCD899F-2F6D-49BB-9184-486FEBC37438}"/>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74C386D2-6CB1-4875-A865-1292D289D655}"/>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1490AA6F-D324-4582-9266-B5156F2EA4F7}"/>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8D830E48-E2C9-4F05-9A07-D182D9E48C9B}"/>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73A05E2F-160F-4260-913E-63B9FBEBC1D5}"/>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1C36C464-A675-41CA-956D-7D81053ECD6A}"/>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A9642A11-0712-4ED8-A4EF-4083411D31A8}"/>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7AE4E6B2-AE95-415A-8CD8-0897B5AB3378}"/>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49C1BDB6-45EF-4FC0-8B77-2D0649BF7F5B}"/>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13A102F9-E27B-46FE-8560-452366E773CD}"/>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1A67A1E-B57A-4C76-9DDD-572E0C14401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A27F798-A3E5-414D-A88D-3AFB3C4E78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D5548F0-2730-41E6-8B9F-7788A890FC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E8E729C-D59C-463B-832A-0D2C31E717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4E78C8C-6596-4BDE-88B8-1663CFF695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117793</xdr:rowOff>
    </xdr:from>
    <xdr:to>
      <xdr:col>85</xdr:col>
      <xdr:colOff>177800</xdr:colOff>
      <xdr:row>64</xdr:row>
      <xdr:rowOff>47943</xdr:rowOff>
    </xdr:to>
    <xdr:sp macro="" textlink="">
      <xdr:nvSpPr>
        <xdr:cNvPr id="549" name="楕円 548">
          <a:extLst>
            <a:ext uri="{FF2B5EF4-FFF2-40B4-BE49-F238E27FC236}">
              <a16:creationId xmlns:a16="http://schemas.microsoft.com/office/drawing/2014/main" id="{15D431C0-5720-4C8D-AC79-CEC6AB87D47E}"/>
            </a:ext>
          </a:extLst>
        </xdr:cNvPr>
        <xdr:cNvSpPr/>
      </xdr:nvSpPr>
      <xdr:spPr>
        <a:xfrm>
          <a:off x="162687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32720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276843C-D145-437C-A30D-AA2B5E630804}"/>
            </a:ext>
          </a:extLst>
        </xdr:cNvPr>
        <xdr:cNvSpPr txBox="1"/>
      </xdr:nvSpPr>
      <xdr:spPr>
        <a:xfrm>
          <a:off x="16357600" y="10834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74930</xdr:rowOff>
    </xdr:from>
    <xdr:to>
      <xdr:col>81</xdr:col>
      <xdr:colOff>101600</xdr:colOff>
      <xdr:row>64</xdr:row>
      <xdr:rowOff>5080</xdr:rowOff>
    </xdr:to>
    <xdr:sp macro="" textlink="">
      <xdr:nvSpPr>
        <xdr:cNvPr id="551" name="楕円 550">
          <a:extLst>
            <a:ext uri="{FF2B5EF4-FFF2-40B4-BE49-F238E27FC236}">
              <a16:creationId xmlns:a16="http://schemas.microsoft.com/office/drawing/2014/main" id="{D41134BB-0FE0-429B-AEE9-6D43145AF209}"/>
            </a:ext>
          </a:extLst>
        </xdr:cNvPr>
        <xdr:cNvSpPr/>
      </xdr:nvSpPr>
      <xdr:spPr>
        <a:xfrm>
          <a:off x="1543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63</xdr:row>
      <xdr:rowOff>168593</xdr:rowOff>
    </xdr:to>
    <xdr:cxnSp macro="">
      <xdr:nvCxnSpPr>
        <xdr:cNvPr id="552" name="直線コネクタ 551">
          <a:extLst>
            <a:ext uri="{FF2B5EF4-FFF2-40B4-BE49-F238E27FC236}">
              <a16:creationId xmlns:a16="http://schemas.microsoft.com/office/drawing/2014/main" id="{1418B053-DFB6-40C1-B57C-782300CAAA8F}"/>
            </a:ext>
          </a:extLst>
        </xdr:cNvPr>
        <xdr:cNvCxnSpPr/>
      </xdr:nvCxnSpPr>
      <xdr:spPr>
        <a:xfrm>
          <a:off x="15481300" y="1092708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43497</xdr:rowOff>
    </xdr:from>
    <xdr:to>
      <xdr:col>76</xdr:col>
      <xdr:colOff>165100</xdr:colOff>
      <xdr:row>63</xdr:row>
      <xdr:rowOff>145097</xdr:rowOff>
    </xdr:to>
    <xdr:sp macro="" textlink="">
      <xdr:nvSpPr>
        <xdr:cNvPr id="553" name="楕円 552">
          <a:extLst>
            <a:ext uri="{FF2B5EF4-FFF2-40B4-BE49-F238E27FC236}">
              <a16:creationId xmlns:a16="http://schemas.microsoft.com/office/drawing/2014/main" id="{FD513394-3B1F-4F76-84DA-5E284A8BE8B8}"/>
            </a:ext>
          </a:extLst>
        </xdr:cNvPr>
        <xdr:cNvSpPr/>
      </xdr:nvSpPr>
      <xdr:spPr>
        <a:xfrm>
          <a:off x="14541500" y="108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94297</xdr:rowOff>
    </xdr:from>
    <xdr:to>
      <xdr:col>81</xdr:col>
      <xdr:colOff>50800</xdr:colOff>
      <xdr:row>63</xdr:row>
      <xdr:rowOff>125730</xdr:rowOff>
    </xdr:to>
    <xdr:cxnSp macro="">
      <xdr:nvCxnSpPr>
        <xdr:cNvPr id="554" name="直線コネクタ 553">
          <a:extLst>
            <a:ext uri="{FF2B5EF4-FFF2-40B4-BE49-F238E27FC236}">
              <a16:creationId xmlns:a16="http://schemas.microsoft.com/office/drawing/2014/main" id="{9588EB29-88CE-49E7-B765-6019AD3DBB02}"/>
            </a:ext>
          </a:extLst>
        </xdr:cNvPr>
        <xdr:cNvCxnSpPr/>
      </xdr:nvCxnSpPr>
      <xdr:spPr>
        <a:xfrm>
          <a:off x="14592300" y="1089564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169228</xdr:rowOff>
    </xdr:from>
    <xdr:to>
      <xdr:col>72</xdr:col>
      <xdr:colOff>38100</xdr:colOff>
      <xdr:row>63</xdr:row>
      <xdr:rowOff>99378</xdr:rowOff>
    </xdr:to>
    <xdr:sp macro="" textlink="">
      <xdr:nvSpPr>
        <xdr:cNvPr id="555" name="楕円 554">
          <a:extLst>
            <a:ext uri="{FF2B5EF4-FFF2-40B4-BE49-F238E27FC236}">
              <a16:creationId xmlns:a16="http://schemas.microsoft.com/office/drawing/2014/main" id="{DD4CF69B-B9DC-47D4-BE17-6E1B74FCD789}"/>
            </a:ext>
          </a:extLst>
        </xdr:cNvPr>
        <xdr:cNvSpPr/>
      </xdr:nvSpPr>
      <xdr:spPr>
        <a:xfrm>
          <a:off x="13652500" y="107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48578</xdr:rowOff>
    </xdr:from>
    <xdr:to>
      <xdr:col>76</xdr:col>
      <xdr:colOff>114300</xdr:colOff>
      <xdr:row>63</xdr:row>
      <xdr:rowOff>94297</xdr:rowOff>
    </xdr:to>
    <xdr:cxnSp macro="">
      <xdr:nvCxnSpPr>
        <xdr:cNvPr id="556" name="直線コネクタ 555">
          <a:extLst>
            <a:ext uri="{FF2B5EF4-FFF2-40B4-BE49-F238E27FC236}">
              <a16:creationId xmlns:a16="http://schemas.microsoft.com/office/drawing/2014/main" id="{CCD0AE70-5062-42B6-8835-0E638E880F9D}"/>
            </a:ext>
          </a:extLst>
        </xdr:cNvPr>
        <xdr:cNvCxnSpPr/>
      </xdr:nvCxnSpPr>
      <xdr:spPr>
        <a:xfrm>
          <a:off x="13703300" y="1084992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54928</xdr:rowOff>
    </xdr:from>
    <xdr:to>
      <xdr:col>67</xdr:col>
      <xdr:colOff>101600</xdr:colOff>
      <xdr:row>63</xdr:row>
      <xdr:rowOff>156528</xdr:rowOff>
    </xdr:to>
    <xdr:sp macro="" textlink="">
      <xdr:nvSpPr>
        <xdr:cNvPr id="557" name="楕円 556">
          <a:extLst>
            <a:ext uri="{FF2B5EF4-FFF2-40B4-BE49-F238E27FC236}">
              <a16:creationId xmlns:a16="http://schemas.microsoft.com/office/drawing/2014/main" id="{7B21BF2A-4B36-464E-842C-499C4580CA45}"/>
            </a:ext>
          </a:extLst>
        </xdr:cNvPr>
        <xdr:cNvSpPr/>
      </xdr:nvSpPr>
      <xdr:spPr>
        <a:xfrm>
          <a:off x="12763500" y="108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48578</xdr:rowOff>
    </xdr:from>
    <xdr:to>
      <xdr:col>71</xdr:col>
      <xdr:colOff>177800</xdr:colOff>
      <xdr:row>63</xdr:row>
      <xdr:rowOff>105728</xdr:rowOff>
    </xdr:to>
    <xdr:cxnSp macro="">
      <xdr:nvCxnSpPr>
        <xdr:cNvPr id="558" name="直線コネクタ 557">
          <a:extLst>
            <a:ext uri="{FF2B5EF4-FFF2-40B4-BE49-F238E27FC236}">
              <a16:creationId xmlns:a16="http://schemas.microsoft.com/office/drawing/2014/main" id="{FA0D9E0A-1688-4651-9066-C0A8B2DEA1E6}"/>
            </a:ext>
          </a:extLst>
        </xdr:cNvPr>
        <xdr:cNvCxnSpPr/>
      </xdr:nvCxnSpPr>
      <xdr:spPr>
        <a:xfrm flipV="1">
          <a:off x="12814300" y="108499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A1B5C2C9-A3CE-48DF-A419-3F4CAFFC17C3}"/>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FC26D384-7C22-4A79-955E-64F78C0100CA}"/>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5615FD08-CDCA-4696-9755-6B7C3A5DB958}"/>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01BC65C6-815F-4425-94EB-EA5D9B40F150}"/>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167657</xdr:rowOff>
    </xdr:from>
    <xdr:ext cx="405111" cy="259045"/>
    <xdr:sp macro="" textlink="">
      <xdr:nvSpPr>
        <xdr:cNvPr id="563" name="n_1mainValue【学校施設】&#10;有形固定資産減価償却率">
          <a:extLst>
            <a:ext uri="{FF2B5EF4-FFF2-40B4-BE49-F238E27FC236}">
              <a16:creationId xmlns:a16="http://schemas.microsoft.com/office/drawing/2014/main" id="{069A573A-9FEB-4768-949F-1CBCC1714049}"/>
            </a:ext>
          </a:extLst>
        </xdr:cNvPr>
        <xdr:cNvSpPr txBox="1"/>
      </xdr:nvSpPr>
      <xdr:spPr>
        <a:xfrm>
          <a:off x="15266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136224</xdr:rowOff>
    </xdr:from>
    <xdr:ext cx="405111" cy="259045"/>
    <xdr:sp macro="" textlink="">
      <xdr:nvSpPr>
        <xdr:cNvPr id="564" name="n_2mainValue【学校施設】&#10;有形固定資産減価償却率">
          <a:extLst>
            <a:ext uri="{FF2B5EF4-FFF2-40B4-BE49-F238E27FC236}">
              <a16:creationId xmlns:a16="http://schemas.microsoft.com/office/drawing/2014/main" id="{CABE8896-A487-40A2-86A7-C3927341F1DE}"/>
            </a:ext>
          </a:extLst>
        </xdr:cNvPr>
        <xdr:cNvSpPr txBox="1"/>
      </xdr:nvSpPr>
      <xdr:spPr>
        <a:xfrm>
          <a:off x="14389744" y="10937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90505</xdr:rowOff>
    </xdr:from>
    <xdr:ext cx="405111" cy="259045"/>
    <xdr:sp macro="" textlink="">
      <xdr:nvSpPr>
        <xdr:cNvPr id="565" name="n_3mainValue【学校施設】&#10;有形固定資産減価償却率">
          <a:extLst>
            <a:ext uri="{FF2B5EF4-FFF2-40B4-BE49-F238E27FC236}">
              <a16:creationId xmlns:a16="http://schemas.microsoft.com/office/drawing/2014/main" id="{5D98BDE0-023D-496F-974B-ABC4185ABA8F}"/>
            </a:ext>
          </a:extLst>
        </xdr:cNvPr>
        <xdr:cNvSpPr txBox="1"/>
      </xdr:nvSpPr>
      <xdr:spPr>
        <a:xfrm>
          <a:off x="13500744" y="108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147655</xdr:rowOff>
    </xdr:from>
    <xdr:ext cx="405111" cy="259045"/>
    <xdr:sp macro="" textlink="">
      <xdr:nvSpPr>
        <xdr:cNvPr id="566" name="n_4mainValue【学校施設】&#10;有形固定資産減価償却率">
          <a:extLst>
            <a:ext uri="{FF2B5EF4-FFF2-40B4-BE49-F238E27FC236}">
              <a16:creationId xmlns:a16="http://schemas.microsoft.com/office/drawing/2014/main" id="{EEE5A9F5-E644-4BBA-AAFF-8D3B59D6F8B0}"/>
            </a:ext>
          </a:extLst>
        </xdr:cNvPr>
        <xdr:cNvSpPr txBox="1"/>
      </xdr:nvSpPr>
      <xdr:spPr>
        <a:xfrm>
          <a:off x="12611744" y="1094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182248FC-F1CE-4E53-99C5-7B1D7EF6FB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62A8B6D1-E148-432B-B6D4-AD1A1F0AE5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91AA2D3-D9DE-45BA-9F3D-22FDE0BEF4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6E605D8-6423-407D-A2CF-C55955FBD2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B8C4037-B436-4559-B375-9948564234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409B992-2F33-40AC-B552-F99EF0D96A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5B745AB-49D4-4B75-BA42-86DEFE65B5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CFE66DD9-E048-4F38-BA87-EF0E2FB6A4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104D9F8-7EFC-4C9D-9592-79CDC25A96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2C49C3F-2996-4481-9EB8-E5A23BA205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39FCF05F-9CB2-4560-8AAE-B6F8DDB4D7C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6317399B-7CDC-4F56-9018-5BEA11A38A9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4350F536-DB2F-4BD9-8550-29F99447FB6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97481316-5191-4572-8FE3-37E39A943F3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4324CBF4-99D4-43CD-88B9-6809FC58408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3775ECF1-6774-4070-9398-13D7FE420AF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1754EBD1-EA91-4A65-A874-171432772DC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8C6609C8-3F93-4303-AC22-E80E0001B77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893851C6-6973-4BD8-9357-7D6260C19FE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3895F847-79D3-4F52-9F4E-DE44FED711A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2EB2C40A-496F-4087-BA61-A7D172CA6B4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5D1A353B-77E1-4B21-93CE-4F544E0443B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C61D1A43-2F7B-4B9A-A1A4-20A52226C76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3F6F9ED7-61FA-41EF-83C1-84D3073071D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98C9E88D-3C9C-4F21-B7AC-A2C27CEF8D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1CFF341C-C948-40A3-BBE6-D2D26B1921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B9A85FCA-EFAC-4C88-8C8C-722E63EE1868}"/>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540D54EB-0DAC-49C4-A726-29B1A7283265}"/>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509B3A42-90F8-4AA7-86F2-7D6608912B57}"/>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1C65A993-BED4-4460-B631-12CDEF3407E4}"/>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A93BD055-6F4F-4590-8E13-531F357DE596}"/>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id="{CABC55A8-2EDE-49BB-9A7E-044232D57402}"/>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AE692C40-651E-4F39-BAAA-F84652B97432}"/>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A797B9F1-500B-4D88-A58D-22DE985D66B9}"/>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70220ABD-1419-4A02-ABC4-FA36C1D5CED6}"/>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4FE713F2-AAD1-4475-8E2D-464FCC78A240}"/>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E1DBC8A8-3F57-4EC4-A886-284327A62A35}"/>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123C6D8-5C74-4B8A-81F0-1FB212B757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82D40CC-BDB3-451E-8A96-81A7A39FD3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9B145B7-BFEF-4377-BE04-9E25FD274F5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281B1B4-4AD4-4397-BF5B-FBA8EE76C9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D670050-5E84-4F31-A36D-0E19ADF6FB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127726</xdr:rowOff>
    </xdr:from>
    <xdr:to>
      <xdr:col>116</xdr:col>
      <xdr:colOff>114300</xdr:colOff>
      <xdr:row>59</xdr:row>
      <xdr:rowOff>57876</xdr:rowOff>
    </xdr:to>
    <xdr:sp macro="" textlink="">
      <xdr:nvSpPr>
        <xdr:cNvPr id="609" name="楕円 608">
          <a:extLst>
            <a:ext uri="{FF2B5EF4-FFF2-40B4-BE49-F238E27FC236}">
              <a16:creationId xmlns:a16="http://schemas.microsoft.com/office/drawing/2014/main" id="{4B79A88A-F8E0-4592-8416-1D301F6655BE}"/>
            </a:ext>
          </a:extLst>
        </xdr:cNvPr>
        <xdr:cNvSpPr/>
      </xdr:nvSpPr>
      <xdr:spPr>
        <a:xfrm>
          <a:off x="22110700" y="1007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150603</xdr:rowOff>
    </xdr:from>
    <xdr:ext cx="469744" cy="259045"/>
    <xdr:sp macro="" textlink="">
      <xdr:nvSpPr>
        <xdr:cNvPr id="610" name="【学校施設】&#10;一人当たり面積該当値テキスト">
          <a:extLst>
            <a:ext uri="{FF2B5EF4-FFF2-40B4-BE49-F238E27FC236}">
              <a16:creationId xmlns:a16="http://schemas.microsoft.com/office/drawing/2014/main" id="{637608B8-5C45-4382-B6DA-0EB0B72B037D}"/>
            </a:ext>
          </a:extLst>
        </xdr:cNvPr>
        <xdr:cNvSpPr txBox="1"/>
      </xdr:nvSpPr>
      <xdr:spPr>
        <a:xfrm>
          <a:off x="22199600" y="992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138612</xdr:rowOff>
    </xdr:from>
    <xdr:to>
      <xdr:col>112</xdr:col>
      <xdr:colOff>38100</xdr:colOff>
      <xdr:row>59</xdr:row>
      <xdr:rowOff>68762</xdr:rowOff>
    </xdr:to>
    <xdr:sp macro="" textlink="">
      <xdr:nvSpPr>
        <xdr:cNvPr id="611" name="楕円 610">
          <a:extLst>
            <a:ext uri="{FF2B5EF4-FFF2-40B4-BE49-F238E27FC236}">
              <a16:creationId xmlns:a16="http://schemas.microsoft.com/office/drawing/2014/main" id="{0A0105E2-8BFF-416F-8FC3-2579B1FC9514}"/>
            </a:ext>
          </a:extLst>
        </xdr:cNvPr>
        <xdr:cNvSpPr/>
      </xdr:nvSpPr>
      <xdr:spPr>
        <a:xfrm>
          <a:off x="21272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7076</xdr:rowOff>
    </xdr:from>
    <xdr:to>
      <xdr:col>116</xdr:col>
      <xdr:colOff>63500</xdr:colOff>
      <xdr:row>59</xdr:row>
      <xdr:rowOff>17962</xdr:rowOff>
    </xdr:to>
    <xdr:cxnSp macro="">
      <xdr:nvCxnSpPr>
        <xdr:cNvPr id="612" name="直線コネクタ 611">
          <a:extLst>
            <a:ext uri="{FF2B5EF4-FFF2-40B4-BE49-F238E27FC236}">
              <a16:creationId xmlns:a16="http://schemas.microsoft.com/office/drawing/2014/main" id="{5F9500B1-46E2-45DA-8C46-44B5C1EE4300}"/>
            </a:ext>
          </a:extLst>
        </xdr:cNvPr>
        <xdr:cNvCxnSpPr/>
      </xdr:nvCxnSpPr>
      <xdr:spPr>
        <a:xfrm flipV="1">
          <a:off x="21323300" y="1012262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145143</xdr:rowOff>
    </xdr:from>
    <xdr:to>
      <xdr:col>107</xdr:col>
      <xdr:colOff>101600</xdr:colOff>
      <xdr:row>59</xdr:row>
      <xdr:rowOff>75293</xdr:rowOff>
    </xdr:to>
    <xdr:sp macro="" textlink="">
      <xdr:nvSpPr>
        <xdr:cNvPr id="613" name="楕円 612">
          <a:extLst>
            <a:ext uri="{FF2B5EF4-FFF2-40B4-BE49-F238E27FC236}">
              <a16:creationId xmlns:a16="http://schemas.microsoft.com/office/drawing/2014/main" id="{96618AB9-CEF4-40AD-B4A8-5C3FCFA692B9}"/>
            </a:ext>
          </a:extLst>
        </xdr:cNvPr>
        <xdr:cNvSpPr/>
      </xdr:nvSpPr>
      <xdr:spPr>
        <a:xfrm>
          <a:off x="20383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17962</xdr:rowOff>
    </xdr:from>
    <xdr:to>
      <xdr:col>111</xdr:col>
      <xdr:colOff>177800</xdr:colOff>
      <xdr:row>59</xdr:row>
      <xdr:rowOff>24493</xdr:rowOff>
    </xdr:to>
    <xdr:cxnSp macro="">
      <xdr:nvCxnSpPr>
        <xdr:cNvPr id="614" name="直線コネクタ 613">
          <a:extLst>
            <a:ext uri="{FF2B5EF4-FFF2-40B4-BE49-F238E27FC236}">
              <a16:creationId xmlns:a16="http://schemas.microsoft.com/office/drawing/2014/main" id="{3A3698D5-D334-4B51-AC73-028B676A326A}"/>
            </a:ext>
          </a:extLst>
        </xdr:cNvPr>
        <xdr:cNvCxnSpPr/>
      </xdr:nvCxnSpPr>
      <xdr:spPr>
        <a:xfrm flipV="1">
          <a:off x="20434300" y="101335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158206</xdr:rowOff>
    </xdr:from>
    <xdr:to>
      <xdr:col>102</xdr:col>
      <xdr:colOff>165100</xdr:colOff>
      <xdr:row>59</xdr:row>
      <xdr:rowOff>88356</xdr:rowOff>
    </xdr:to>
    <xdr:sp macro="" textlink="">
      <xdr:nvSpPr>
        <xdr:cNvPr id="615" name="楕円 614">
          <a:extLst>
            <a:ext uri="{FF2B5EF4-FFF2-40B4-BE49-F238E27FC236}">
              <a16:creationId xmlns:a16="http://schemas.microsoft.com/office/drawing/2014/main" id="{1A8A5BBA-C4A8-44AF-9401-015E828D91B3}"/>
            </a:ext>
          </a:extLst>
        </xdr:cNvPr>
        <xdr:cNvSpPr/>
      </xdr:nvSpPr>
      <xdr:spPr>
        <a:xfrm>
          <a:off x="19494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24493</xdr:rowOff>
    </xdr:from>
    <xdr:to>
      <xdr:col>107</xdr:col>
      <xdr:colOff>50800</xdr:colOff>
      <xdr:row>59</xdr:row>
      <xdr:rowOff>37556</xdr:rowOff>
    </xdr:to>
    <xdr:cxnSp macro="">
      <xdr:nvCxnSpPr>
        <xdr:cNvPr id="616" name="直線コネクタ 615">
          <a:extLst>
            <a:ext uri="{FF2B5EF4-FFF2-40B4-BE49-F238E27FC236}">
              <a16:creationId xmlns:a16="http://schemas.microsoft.com/office/drawing/2014/main" id="{20527D3F-EEA0-4B54-9EDE-4A12AE2CDBAF}"/>
            </a:ext>
          </a:extLst>
        </xdr:cNvPr>
        <xdr:cNvCxnSpPr/>
      </xdr:nvCxnSpPr>
      <xdr:spPr>
        <a:xfrm flipV="1">
          <a:off x="19545300" y="101400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161472</xdr:rowOff>
    </xdr:from>
    <xdr:to>
      <xdr:col>98</xdr:col>
      <xdr:colOff>38100</xdr:colOff>
      <xdr:row>59</xdr:row>
      <xdr:rowOff>91622</xdr:rowOff>
    </xdr:to>
    <xdr:sp macro="" textlink="">
      <xdr:nvSpPr>
        <xdr:cNvPr id="617" name="楕円 616">
          <a:extLst>
            <a:ext uri="{FF2B5EF4-FFF2-40B4-BE49-F238E27FC236}">
              <a16:creationId xmlns:a16="http://schemas.microsoft.com/office/drawing/2014/main" id="{6EAC26AC-9FDB-4B16-ABE0-74167003EE87}"/>
            </a:ext>
          </a:extLst>
        </xdr:cNvPr>
        <xdr:cNvSpPr/>
      </xdr:nvSpPr>
      <xdr:spPr>
        <a:xfrm>
          <a:off x="18605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37556</xdr:rowOff>
    </xdr:from>
    <xdr:to>
      <xdr:col>102</xdr:col>
      <xdr:colOff>114300</xdr:colOff>
      <xdr:row>59</xdr:row>
      <xdr:rowOff>40822</xdr:rowOff>
    </xdr:to>
    <xdr:cxnSp macro="">
      <xdr:nvCxnSpPr>
        <xdr:cNvPr id="618" name="直線コネクタ 617">
          <a:extLst>
            <a:ext uri="{FF2B5EF4-FFF2-40B4-BE49-F238E27FC236}">
              <a16:creationId xmlns:a16="http://schemas.microsoft.com/office/drawing/2014/main" id="{E5C173BA-EAD5-46E0-B18B-E50895AD3822}"/>
            </a:ext>
          </a:extLst>
        </xdr:cNvPr>
        <xdr:cNvCxnSpPr/>
      </xdr:nvCxnSpPr>
      <xdr:spPr>
        <a:xfrm flipV="1">
          <a:off x="18656300" y="101531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id="{4D168654-6E3E-446D-B881-E80FE1DA5279}"/>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id="{4B2A42EA-EFEC-4D07-8A9C-8D466E9AF436}"/>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a16="http://schemas.microsoft.com/office/drawing/2014/main" id="{E976FA89-0733-4C85-9FA5-038BA4AC6B53}"/>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a16="http://schemas.microsoft.com/office/drawing/2014/main" id="{ADEF92A3-4141-4725-8B5D-EE17D673D44F}"/>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85289</xdr:rowOff>
    </xdr:from>
    <xdr:ext cx="469744" cy="259045"/>
    <xdr:sp macro="" textlink="">
      <xdr:nvSpPr>
        <xdr:cNvPr id="623" name="n_1mainValue【学校施設】&#10;一人当たり面積">
          <a:extLst>
            <a:ext uri="{FF2B5EF4-FFF2-40B4-BE49-F238E27FC236}">
              <a16:creationId xmlns:a16="http://schemas.microsoft.com/office/drawing/2014/main" id="{9E06850C-F3E4-4EAF-83B7-F8BA2529FBC3}"/>
            </a:ext>
          </a:extLst>
        </xdr:cNvPr>
        <xdr:cNvSpPr txBox="1"/>
      </xdr:nvSpPr>
      <xdr:spPr>
        <a:xfrm>
          <a:off x="21075727" y="985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91820</xdr:rowOff>
    </xdr:from>
    <xdr:ext cx="469744" cy="259045"/>
    <xdr:sp macro="" textlink="">
      <xdr:nvSpPr>
        <xdr:cNvPr id="624" name="n_2mainValue【学校施設】&#10;一人当たり面積">
          <a:extLst>
            <a:ext uri="{FF2B5EF4-FFF2-40B4-BE49-F238E27FC236}">
              <a16:creationId xmlns:a16="http://schemas.microsoft.com/office/drawing/2014/main" id="{C7E6CAF2-5427-4434-B9B8-FE93AE31CD18}"/>
            </a:ext>
          </a:extLst>
        </xdr:cNvPr>
        <xdr:cNvSpPr txBox="1"/>
      </xdr:nvSpPr>
      <xdr:spPr>
        <a:xfrm>
          <a:off x="20199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104883</xdr:rowOff>
    </xdr:from>
    <xdr:ext cx="469744" cy="259045"/>
    <xdr:sp macro="" textlink="">
      <xdr:nvSpPr>
        <xdr:cNvPr id="625" name="n_3mainValue【学校施設】&#10;一人当たり面積">
          <a:extLst>
            <a:ext uri="{FF2B5EF4-FFF2-40B4-BE49-F238E27FC236}">
              <a16:creationId xmlns:a16="http://schemas.microsoft.com/office/drawing/2014/main" id="{76A89353-6243-47E1-AD81-14D9E2FA322A}"/>
            </a:ext>
          </a:extLst>
        </xdr:cNvPr>
        <xdr:cNvSpPr txBox="1"/>
      </xdr:nvSpPr>
      <xdr:spPr>
        <a:xfrm>
          <a:off x="19310427"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108149</xdr:rowOff>
    </xdr:from>
    <xdr:ext cx="469744" cy="259045"/>
    <xdr:sp macro="" textlink="">
      <xdr:nvSpPr>
        <xdr:cNvPr id="626" name="n_4mainValue【学校施設】&#10;一人当たり面積">
          <a:extLst>
            <a:ext uri="{FF2B5EF4-FFF2-40B4-BE49-F238E27FC236}">
              <a16:creationId xmlns:a16="http://schemas.microsoft.com/office/drawing/2014/main" id="{DE46BC96-8559-45AF-8E7C-88C0F342E5E4}"/>
            </a:ext>
          </a:extLst>
        </xdr:cNvPr>
        <xdr:cNvSpPr txBox="1"/>
      </xdr:nvSpPr>
      <xdr:spPr>
        <a:xfrm>
          <a:off x="18421427" y="988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3719FAE-4983-4E7E-81D7-BD08A06FC2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11865594-7375-4C11-B088-5D55DEB567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807E4DC6-FCBB-4EDF-993D-D9DA36B1F0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A40C1EA5-8A3D-4B71-9E24-17E2F111AD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9922D3B-B993-450F-B3C5-BCD1068E3D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5811DAE4-B994-4670-9F5E-E062FC6A620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26A60556-38A9-4319-9F6F-5AA69A4992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7B187B9A-4D51-4F04-814E-BC84170A1B1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BA168974-A32F-46A6-8379-FB45A63E264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D29E3CCE-AE18-4FB8-8232-82DCB16EA7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C602EF13-A5BC-4973-B3C6-29FF6334F0C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B616BC3C-C87C-44A6-BBB5-284EC7A9557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DA90BD30-32B6-4013-BAFC-6769611CDF1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46DD29DF-AA5F-46F2-853E-1B5BC9D078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9B2EA495-79BB-4183-84F8-E56D133D7BC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FE93DD50-4BAC-4966-9517-C18F0DEBBA9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6B285B1-3CD4-4CC3-BFCB-61121780F9D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1F0D920E-6352-4447-9376-9DC4F9FA09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76EC8939-3C32-4727-BD2A-03CB2A60DA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6D9E1EA7-F27D-4CB3-B6E2-875C8BC7D11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4EC7CFEB-F089-45F3-AD01-10CF3C9CC47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76BE9279-3339-4FAD-BF17-474622AE32C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8B641ED6-3710-464D-8F74-E32802907B8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6C161566-2511-4C51-949F-E1DDE2D387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230BF075-A551-46C7-9E8B-190AAF08B5C3}"/>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BA0C24AF-FC69-479F-9E7D-DA14C7CAE27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AB9EE333-DB63-49A7-8611-5621130F920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5F4827EC-B6A9-4518-BC30-66E6EFB32316}"/>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DF30024B-2E8B-4002-8199-A8EE20144FDF}"/>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6240EB38-ECC7-443E-B408-5E04D44CF677}"/>
            </a:ext>
          </a:extLst>
        </xdr:cNvPr>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8ACE7B0D-0905-4BC4-8A09-BE103B8B2953}"/>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12DEFA04-EE2B-40F7-BA24-630AF9C123F1}"/>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593FB403-BBA1-4702-9AD2-B0685826D023}"/>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E3B8FDC3-8AF1-4122-B32C-3EE5377AC5F3}"/>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A6B6A00F-D305-45D1-80EF-58C48E971732}"/>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C28E7C5-6D2D-4820-B685-79E0BE27A2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2E9ADB4-D115-434F-8877-7366B0CA3E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7EE5F49-AE64-4937-9D1D-28932830879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EEEE6E0-FEA1-402A-B77C-1D4E454E65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9D897DF-610B-4E28-B183-8EEEC1E592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67" name="楕円 666">
          <a:extLst>
            <a:ext uri="{FF2B5EF4-FFF2-40B4-BE49-F238E27FC236}">
              <a16:creationId xmlns:a16="http://schemas.microsoft.com/office/drawing/2014/main" id="{FEFE7F48-0E0D-4E23-9389-A1061FEA29B5}"/>
            </a:ext>
          </a:extLst>
        </xdr:cNvPr>
        <xdr:cNvSpPr/>
      </xdr:nvSpPr>
      <xdr:spPr>
        <a:xfrm>
          <a:off x="16268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72407</xdr:rowOff>
    </xdr:from>
    <xdr:ext cx="405111" cy="259045"/>
    <xdr:sp macro="" textlink="">
      <xdr:nvSpPr>
        <xdr:cNvPr id="668" name="【児童館】&#10;有形固定資産減価償却率該当値テキスト">
          <a:extLst>
            <a:ext uri="{FF2B5EF4-FFF2-40B4-BE49-F238E27FC236}">
              <a16:creationId xmlns:a16="http://schemas.microsoft.com/office/drawing/2014/main" id="{C8569067-9806-40AC-8A2B-4F3A24E1E0AF}"/>
            </a:ext>
          </a:extLst>
        </xdr:cNvPr>
        <xdr:cNvSpPr txBox="1"/>
      </xdr:nvSpPr>
      <xdr:spPr>
        <a:xfrm>
          <a:off x="16357600"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164464</xdr:rowOff>
    </xdr:from>
    <xdr:to>
      <xdr:col>81</xdr:col>
      <xdr:colOff>101600</xdr:colOff>
      <xdr:row>83</xdr:row>
      <xdr:rowOff>94614</xdr:rowOff>
    </xdr:to>
    <xdr:sp macro="" textlink="">
      <xdr:nvSpPr>
        <xdr:cNvPr id="669" name="楕円 668">
          <a:extLst>
            <a:ext uri="{FF2B5EF4-FFF2-40B4-BE49-F238E27FC236}">
              <a16:creationId xmlns:a16="http://schemas.microsoft.com/office/drawing/2014/main" id="{E6895527-DFAD-44FF-BE3F-8B94266CF483}"/>
            </a:ext>
          </a:extLst>
        </xdr:cNvPr>
        <xdr:cNvSpPr/>
      </xdr:nvSpPr>
      <xdr:spPr>
        <a:xfrm>
          <a:off x="1543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144780</xdr:rowOff>
    </xdr:from>
    <xdr:to>
      <xdr:col>85</xdr:col>
      <xdr:colOff>127000</xdr:colOff>
      <xdr:row>83</xdr:row>
      <xdr:rowOff>43814</xdr:rowOff>
    </xdr:to>
    <xdr:cxnSp macro="">
      <xdr:nvCxnSpPr>
        <xdr:cNvPr id="670" name="直線コネクタ 669">
          <a:extLst>
            <a:ext uri="{FF2B5EF4-FFF2-40B4-BE49-F238E27FC236}">
              <a16:creationId xmlns:a16="http://schemas.microsoft.com/office/drawing/2014/main" id="{D971915D-809B-4AAE-AEA5-D6E3D7B64712}"/>
            </a:ext>
          </a:extLst>
        </xdr:cNvPr>
        <xdr:cNvCxnSpPr/>
      </xdr:nvCxnSpPr>
      <xdr:spPr>
        <a:xfrm flipV="1">
          <a:off x="15481300" y="14032230"/>
          <a:ext cx="838200" cy="2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671" name="楕円 670">
          <a:extLst>
            <a:ext uri="{FF2B5EF4-FFF2-40B4-BE49-F238E27FC236}">
              <a16:creationId xmlns:a16="http://schemas.microsoft.com/office/drawing/2014/main" id="{ED537815-A4F1-4603-8500-0D39528AC5F4}"/>
            </a:ext>
          </a:extLst>
        </xdr:cNvPr>
        <xdr:cNvSpPr/>
      </xdr:nvSpPr>
      <xdr:spPr>
        <a:xfrm>
          <a:off x="14541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43814</xdr:rowOff>
    </xdr:to>
    <xdr:cxnSp macro="">
      <xdr:nvCxnSpPr>
        <xdr:cNvPr id="672" name="直線コネクタ 671">
          <a:extLst>
            <a:ext uri="{FF2B5EF4-FFF2-40B4-BE49-F238E27FC236}">
              <a16:creationId xmlns:a16="http://schemas.microsoft.com/office/drawing/2014/main" id="{CD7B98F9-F15B-4AEC-93B2-7305B42F2A6A}"/>
            </a:ext>
          </a:extLst>
        </xdr:cNvPr>
        <xdr:cNvCxnSpPr/>
      </xdr:nvCxnSpPr>
      <xdr:spPr>
        <a:xfrm>
          <a:off x="14592300" y="142646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73" name="楕円 672">
          <a:extLst>
            <a:ext uri="{FF2B5EF4-FFF2-40B4-BE49-F238E27FC236}">
              <a16:creationId xmlns:a16="http://schemas.microsoft.com/office/drawing/2014/main" id="{A137955F-CE77-4761-9758-55F020442C5D}"/>
            </a:ext>
          </a:extLst>
        </xdr:cNvPr>
        <xdr:cNvSpPr/>
      </xdr:nvSpPr>
      <xdr:spPr>
        <a:xfrm>
          <a:off x="1365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0</xdr:rowOff>
    </xdr:from>
    <xdr:to>
      <xdr:col>76</xdr:col>
      <xdr:colOff>114300</xdr:colOff>
      <xdr:row>83</xdr:row>
      <xdr:rowOff>34289</xdr:rowOff>
    </xdr:to>
    <xdr:cxnSp macro="">
      <xdr:nvCxnSpPr>
        <xdr:cNvPr id="674" name="直線コネクタ 673">
          <a:extLst>
            <a:ext uri="{FF2B5EF4-FFF2-40B4-BE49-F238E27FC236}">
              <a16:creationId xmlns:a16="http://schemas.microsoft.com/office/drawing/2014/main" id="{C894A979-CFE7-4C6C-8BE9-15D0FFCCBF3B}"/>
            </a:ext>
          </a:extLst>
        </xdr:cNvPr>
        <xdr:cNvCxnSpPr/>
      </xdr:nvCxnSpPr>
      <xdr:spPr>
        <a:xfrm>
          <a:off x="13703300" y="14230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675" name="楕円 674">
          <a:extLst>
            <a:ext uri="{FF2B5EF4-FFF2-40B4-BE49-F238E27FC236}">
              <a16:creationId xmlns:a16="http://schemas.microsoft.com/office/drawing/2014/main" id="{7A4A0D8A-01DF-45E7-B9CA-428A276A4F02}"/>
            </a:ext>
          </a:extLst>
        </xdr:cNvPr>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83</xdr:row>
      <xdr:rowOff>0</xdr:rowOff>
    </xdr:to>
    <xdr:cxnSp macro="">
      <xdr:nvCxnSpPr>
        <xdr:cNvPr id="676" name="直線コネクタ 675">
          <a:extLst>
            <a:ext uri="{FF2B5EF4-FFF2-40B4-BE49-F238E27FC236}">
              <a16:creationId xmlns:a16="http://schemas.microsoft.com/office/drawing/2014/main" id="{33C27B0E-56E7-4CD3-899E-FC5754BC59D9}"/>
            </a:ext>
          </a:extLst>
        </xdr:cNvPr>
        <xdr:cNvCxnSpPr/>
      </xdr:nvCxnSpPr>
      <xdr:spPr>
        <a:xfrm>
          <a:off x="12814300" y="1419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69C76084-F1B4-4E57-9C4D-AAE6764B39E3}"/>
            </a:ext>
          </a:extLst>
        </xdr:cNvPr>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51105DF5-AE29-4783-99BA-05995544EA94}"/>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6C0710B7-5F9B-425C-94A9-EFF50B7904F1}"/>
            </a:ext>
          </a:extLst>
        </xdr:cNvPr>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34D32702-0B2F-47E7-819D-246E4DB80EED}"/>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85741</xdr:rowOff>
    </xdr:from>
    <xdr:ext cx="405111" cy="259045"/>
    <xdr:sp macro="" textlink="">
      <xdr:nvSpPr>
        <xdr:cNvPr id="681" name="n_1mainValue【児童館】&#10;有形固定資産減価償却率">
          <a:extLst>
            <a:ext uri="{FF2B5EF4-FFF2-40B4-BE49-F238E27FC236}">
              <a16:creationId xmlns:a16="http://schemas.microsoft.com/office/drawing/2014/main" id="{78A07E8D-DF65-4038-AE99-520CF9340144}"/>
            </a:ext>
          </a:extLst>
        </xdr:cNvPr>
        <xdr:cNvSpPr txBox="1"/>
      </xdr:nvSpPr>
      <xdr:spPr>
        <a:xfrm>
          <a:off x="152660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76216</xdr:rowOff>
    </xdr:from>
    <xdr:ext cx="405111" cy="259045"/>
    <xdr:sp macro="" textlink="">
      <xdr:nvSpPr>
        <xdr:cNvPr id="682" name="n_2mainValue【児童館】&#10;有形固定資産減価償却率">
          <a:extLst>
            <a:ext uri="{FF2B5EF4-FFF2-40B4-BE49-F238E27FC236}">
              <a16:creationId xmlns:a16="http://schemas.microsoft.com/office/drawing/2014/main" id="{5D6E6149-1ADF-442B-9EE1-FBA66C59AF74}"/>
            </a:ext>
          </a:extLst>
        </xdr:cNvPr>
        <xdr:cNvSpPr txBox="1"/>
      </xdr:nvSpPr>
      <xdr:spPr>
        <a:xfrm>
          <a:off x="14389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83" name="n_3mainValue【児童館】&#10;有形固定資産減価償却率">
          <a:extLst>
            <a:ext uri="{FF2B5EF4-FFF2-40B4-BE49-F238E27FC236}">
              <a16:creationId xmlns:a16="http://schemas.microsoft.com/office/drawing/2014/main" id="{2F0A419F-6D21-4A2A-A919-8DA321E09555}"/>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684" name="n_4mainValue【児童館】&#10;有形固定資産減価償却率">
          <a:extLst>
            <a:ext uri="{FF2B5EF4-FFF2-40B4-BE49-F238E27FC236}">
              <a16:creationId xmlns:a16="http://schemas.microsoft.com/office/drawing/2014/main" id="{91181C69-DB7D-4F06-B5FD-9E3DB8CF4E29}"/>
            </a:ext>
          </a:extLst>
        </xdr:cNvPr>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6B15A2CA-16F7-452F-B36F-05FD39E7B7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2AACDE05-1DA9-4073-B97E-BE50DF373B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FADED7C2-0A3A-40FC-A384-968CFB7CDC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67E562C2-00FE-406C-ACAC-0C046EF513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BDDD7D4-0DB4-4BDD-9E45-CB51435D98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12A7D882-5F41-484B-817C-066318827CF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6642493-02CA-4677-A33E-3A1EB4F6E3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5EFF37FA-38F1-4D72-949F-742A2B4599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8DBB17BB-7D2C-45ED-ADBB-57F06355AF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D9AC9D96-F8CA-467C-A108-80C746AA091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B0492975-3CEE-42A8-A5D0-6E55117AA5F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555B3DDC-26B7-4BAA-84D1-3FD7AE0749E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79A77621-3FF9-4B99-9403-37AC51B5D2F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F499ACAF-2E4C-4BE1-9899-A31F0401266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A361F7FA-E3DC-4B9A-A84E-E8B25C3E76E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8475C326-A8B5-4290-B6C1-BEC68FE8AE2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6EFF3CBF-05F2-4F0D-A975-66E29DC3312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23080E31-608C-47DA-9B47-779B9198A67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C9AAC87-42E6-4663-8B1D-F9839D6043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D386BDFC-23B2-477D-AAF3-9689F1A096E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69CBF5CF-EDB9-4061-BD08-68F619C9F27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4743EEAE-D447-4883-B0E5-7DB28A19FAFC}"/>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BFF349BE-6D23-4005-9D34-06E5696EA286}"/>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B1CC2313-5A69-42C4-8EBB-7C8B3F038F2C}"/>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2FEB952D-B13A-4E6D-B427-87E53F59F92C}"/>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7FF752AF-F86A-4F6A-ACD3-7FC354BA8BDB}"/>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78C376A2-30F5-4344-9C99-2503FA3B781E}"/>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8AA3E1C0-89F5-42FD-9F22-26673BD91235}"/>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1F619A37-8004-4E5E-800F-E2C3E73A9689}"/>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67D21C61-04B5-40A4-A7A5-F5BA85E821C2}"/>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68644BC8-317A-4534-B104-9EF4B9949F8C}"/>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AA759619-2A3B-4E38-8D62-3569954E398A}"/>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FCC6877-6788-4935-8A06-798115C1C7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6047796-6045-4E84-930B-35D36675F9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883AD46-8BEC-4BA1-9E7E-6BD09FE363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93D21E6-6A5E-4111-843F-6597527ABB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F455F57-C6AF-4034-BF4C-C8E686CCF43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2" name="楕円 721">
          <a:extLst>
            <a:ext uri="{FF2B5EF4-FFF2-40B4-BE49-F238E27FC236}">
              <a16:creationId xmlns:a16="http://schemas.microsoft.com/office/drawing/2014/main" id="{DA99BC22-46A1-4560-AE7D-A4DB635200C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3" name="【児童館】&#10;一人当たり面積該当値テキスト">
          <a:extLst>
            <a:ext uri="{FF2B5EF4-FFF2-40B4-BE49-F238E27FC236}">
              <a16:creationId xmlns:a16="http://schemas.microsoft.com/office/drawing/2014/main" id="{78E8E392-2936-45D9-B3BD-B8996D8172B5}"/>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24" name="楕円 723">
          <a:extLst>
            <a:ext uri="{FF2B5EF4-FFF2-40B4-BE49-F238E27FC236}">
              <a16:creationId xmlns:a16="http://schemas.microsoft.com/office/drawing/2014/main" id="{29A28002-12F1-4C8D-AD17-92782BEB2977}"/>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106680</xdr:rowOff>
    </xdr:to>
    <xdr:cxnSp macro="">
      <xdr:nvCxnSpPr>
        <xdr:cNvPr id="725" name="直線コネクタ 724">
          <a:extLst>
            <a:ext uri="{FF2B5EF4-FFF2-40B4-BE49-F238E27FC236}">
              <a16:creationId xmlns:a16="http://schemas.microsoft.com/office/drawing/2014/main" id="{8118ED7A-CDCE-4258-87CE-561E1E817781}"/>
            </a:ext>
          </a:extLst>
        </xdr:cNvPr>
        <xdr:cNvCxnSpPr/>
      </xdr:nvCxnSpPr>
      <xdr:spPr>
        <a:xfrm>
          <a:off x="21323300" y="14439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6" name="楕円 725">
          <a:extLst>
            <a:ext uri="{FF2B5EF4-FFF2-40B4-BE49-F238E27FC236}">
              <a16:creationId xmlns:a16="http://schemas.microsoft.com/office/drawing/2014/main" id="{A06BD1D4-5D0F-4398-B305-C2409B2E7436}"/>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27" name="直線コネクタ 726">
          <a:extLst>
            <a:ext uri="{FF2B5EF4-FFF2-40B4-BE49-F238E27FC236}">
              <a16:creationId xmlns:a16="http://schemas.microsoft.com/office/drawing/2014/main" id="{0DC92A94-C086-47A8-B63E-80C3DF7F7CD5}"/>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28" name="楕円 727">
          <a:extLst>
            <a:ext uri="{FF2B5EF4-FFF2-40B4-BE49-F238E27FC236}">
              <a16:creationId xmlns:a16="http://schemas.microsoft.com/office/drawing/2014/main" id="{71E93A45-AE30-492B-88C9-E5B99CEBE80A}"/>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729" name="直線コネクタ 728">
          <a:extLst>
            <a:ext uri="{FF2B5EF4-FFF2-40B4-BE49-F238E27FC236}">
              <a16:creationId xmlns:a16="http://schemas.microsoft.com/office/drawing/2014/main" id="{18961D46-BC90-47B1-B6EA-E66F14D61E95}"/>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0" name="楕円 729">
          <a:extLst>
            <a:ext uri="{FF2B5EF4-FFF2-40B4-BE49-F238E27FC236}">
              <a16:creationId xmlns:a16="http://schemas.microsoft.com/office/drawing/2014/main" id="{CCCD1DA2-977E-4F93-B803-1610720CB723}"/>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731" name="直線コネクタ 730">
          <a:extLst>
            <a:ext uri="{FF2B5EF4-FFF2-40B4-BE49-F238E27FC236}">
              <a16:creationId xmlns:a16="http://schemas.microsoft.com/office/drawing/2014/main" id="{7856BE65-ED2A-4F48-8AEF-97D82DDE108E}"/>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060D45C0-1FCC-4A69-8556-14F4CF40471E}"/>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a16="http://schemas.microsoft.com/office/drawing/2014/main" id="{7485CEED-8247-485A-8641-9449B2A26DD4}"/>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4BA830AA-4007-46BD-93D0-CA7F1C9BA32C}"/>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a:extLst>
            <a:ext uri="{FF2B5EF4-FFF2-40B4-BE49-F238E27FC236}">
              <a16:creationId xmlns:a16="http://schemas.microsoft.com/office/drawing/2014/main" id="{FCC65B63-CC98-4820-A33D-4BB3CBECC1EE}"/>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736" name="n_1mainValue【児童館】&#10;一人当たり面積">
          <a:extLst>
            <a:ext uri="{FF2B5EF4-FFF2-40B4-BE49-F238E27FC236}">
              <a16:creationId xmlns:a16="http://schemas.microsoft.com/office/drawing/2014/main" id="{C67C1BC4-B4E2-42BE-9BD2-C8CBADAE6BDC}"/>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7" name="n_2mainValue【児童館】&#10;一人当たり面積">
          <a:extLst>
            <a:ext uri="{FF2B5EF4-FFF2-40B4-BE49-F238E27FC236}">
              <a16:creationId xmlns:a16="http://schemas.microsoft.com/office/drawing/2014/main" id="{4107A421-BE4F-4290-84CF-8462D35DB43B}"/>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8" name="n_3mainValue【児童館】&#10;一人当たり面積">
          <a:extLst>
            <a:ext uri="{FF2B5EF4-FFF2-40B4-BE49-F238E27FC236}">
              <a16:creationId xmlns:a16="http://schemas.microsoft.com/office/drawing/2014/main" id="{3EA7C0DE-CBEB-43C0-8440-2CDC78F3E3E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9" name="n_4mainValue【児童館】&#10;一人当たり面積">
          <a:extLst>
            <a:ext uri="{FF2B5EF4-FFF2-40B4-BE49-F238E27FC236}">
              <a16:creationId xmlns:a16="http://schemas.microsoft.com/office/drawing/2014/main" id="{405AC1EE-9620-49F8-B375-FFA007D9AC0C}"/>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EAC5C81-A46A-4B17-9C79-4FEDF6CEA07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1A08A5D-2884-4994-953E-9DEDEE0CE7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8371932-573E-4914-84A1-BB774A5D59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FC3FCB1-7848-4072-9EF5-DF6C72C253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7F268FB-3A47-4051-BC3B-1B273DA4724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7FD5D1F-F868-4666-8C14-538FBD675E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88B792A-E54E-4A5B-8526-CCD3E12930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A35C9199-79EB-4413-B3E9-3EAB1CF321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42DABD8-26DF-49F5-B8EF-55FD164AC6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0A01847-B289-4667-8369-DBC75B6E31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F50A338-6665-4C38-89DF-C9D4AD1B2E5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6E8B04E1-A084-4D92-A15F-DEFA61C25D0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B6A6C923-7790-4CF6-A8C8-D1C1F90A6FF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BBBC5C7C-FE5B-4719-A043-3116E8F4B44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88CD35C-6716-43C1-B086-18AE9026C5F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22B90065-11DD-496C-A8AD-DFF79070A23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6D1701AB-AD95-4A8D-B7F3-12C9BD7E6EA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080C248-EE95-4944-8B9A-DA56AFD3EA8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05D4075-C720-4844-BB16-527FE2831DE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313A7E5-80E7-4DD8-A5B9-11366ECB7CD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A5694E88-D8B4-43AA-A53D-13788B4E683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60DB09B0-3D3A-4B1C-B433-93BA5A93A7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C685A9D0-99C6-4D00-ACF2-EF7AA7F67CC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3E5899F-4836-4154-85DE-D45A98825C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7D56F353-C323-45A7-BF4F-FBDCD3795D53}"/>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33C7D434-04AF-4D21-BA37-42B65F03955E}"/>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C69C2896-1191-49EC-BB04-8B0CB472D04E}"/>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23A4A1D8-D83A-48AF-9453-0E4F54638CB2}"/>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BB3C71F3-0566-4FD7-8273-C8A437CB271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a:extLst>
            <a:ext uri="{FF2B5EF4-FFF2-40B4-BE49-F238E27FC236}">
              <a16:creationId xmlns:a16="http://schemas.microsoft.com/office/drawing/2014/main" id="{EF0A4666-2226-413A-96C1-7EB4A9CB61B0}"/>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2A482B74-AD63-4D42-9D20-BC22907BCDD8}"/>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8E631398-C88B-42F3-8E70-16D2708DCF33}"/>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29BFC42A-7276-4624-BBA3-E3B64A313207}"/>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9C60F2DF-0813-4FB7-A093-172F1BA9317F}"/>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CF119F59-00A8-465E-8984-441D0270A7CA}"/>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BE7F838-C89B-4D4F-A498-1AB65D8E36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9171802-200C-4D6D-8DE0-ABA140D586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28E8FDB-E591-4F28-96CC-01E06EB1E6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07A9D64-2766-40C8-B779-C6A43CE4CB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91AB28C-8872-4C7F-86FF-C9DC21FBCB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92075</xdr:rowOff>
    </xdr:from>
    <xdr:to>
      <xdr:col>85</xdr:col>
      <xdr:colOff>177800</xdr:colOff>
      <xdr:row>104</xdr:row>
      <xdr:rowOff>22225</xdr:rowOff>
    </xdr:to>
    <xdr:sp macro="" textlink="">
      <xdr:nvSpPr>
        <xdr:cNvPr id="780" name="楕円 779">
          <a:extLst>
            <a:ext uri="{FF2B5EF4-FFF2-40B4-BE49-F238E27FC236}">
              <a16:creationId xmlns:a16="http://schemas.microsoft.com/office/drawing/2014/main" id="{06961EF0-5A40-4A8B-AF5D-E32A23E9F5B3}"/>
            </a:ext>
          </a:extLst>
        </xdr:cNvPr>
        <xdr:cNvSpPr/>
      </xdr:nvSpPr>
      <xdr:spPr>
        <a:xfrm>
          <a:off x="162687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114952</xdr:rowOff>
    </xdr:from>
    <xdr:ext cx="405111" cy="259045"/>
    <xdr:sp macro="" textlink="">
      <xdr:nvSpPr>
        <xdr:cNvPr id="781" name="【公民館】&#10;有形固定資産減価償却率該当値テキスト">
          <a:extLst>
            <a:ext uri="{FF2B5EF4-FFF2-40B4-BE49-F238E27FC236}">
              <a16:creationId xmlns:a16="http://schemas.microsoft.com/office/drawing/2014/main" id="{90E398E4-94BA-4C62-8923-F71822C7320F}"/>
            </a:ext>
          </a:extLst>
        </xdr:cNvPr>
        <xdr:cNvSpPr txBox="1"/>
      </xdr:nvSpPr>
      <xdr:spPr>
        <a:xfrm>
          <a:off x="16357600"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44450</xdr:rowOff>
    </xdr:from>
    <xdr:to>
      <xdr:col>81</xdr:col>
      <xdr:colOff>101600</xdr:colOff>
      <xdr:row>103</xdr:row>
      <xdr:rowOff>146050</xdr:rowOff>
    </xdr:to>
    <xdr:sp macro="" textlink="">
      <xdr:nvSpPr>
        <xdr:cNvPr id="782" name="楕円 781">
          <a:extLst>
            <a:ext uri="{FF2B5EF4-FFF2-40B4-BE49-F238E27FC236}">
              <a16:creationId xmlns:a16="http://schemas.microsoft.com/office/drawing/2014/main" id="{29B59BCC-D07F-4309-94A0-7C646339BD35}"/>
            </a:ext>
          </a:extLst>
        </xdr:cNvPr>
        <xdr:cNvSpPr/>
      </xdr:nvSpPr>
      <xdr:spPr>
        <a:xfrm>
          <a:off x="15430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95250</xdr:rowOff>
    </xdr:from>
    <xdr:to>
      <xdr:col>85</xdr:col>
      <xdr:colOff>127000</xdr:colOff>
      <xdr:row>103</xdr:row>
      <xdr:rowOff>142875</xdr:rowOff>
    </xdr:to>
    <xdr:cxnSp macro="">
      <xdr:nvCxnSpPr>
        <xdr:cNvPr id="783" name="直線コネクタ 782">
          <a:extLst>
            <a:ext uri="{FF2B5EF4-FFF2-40B4-BE49-F238E27FC236}">
              <a16:creationId xmlns:a16="http://schemas.microsoft.com/office/drawing/2014/main" id="{AE76F754-9AA2-4294-A2AB-CB3436BDA6FB}"/>
            </a:ext>
          </a:extLst>
        </xdr:cNvPr>
        <xdr:cNvCxnSpPr/>
      </xdr:nvCxnSpPr>
      <xdr:spPr>
        <a:xfrm>
          <a:off x="15481300" y="177546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784" name="楕円 783">
          <a:extLst>
            <a:ext uri="{FF2B5EF4-FFF2-40B4-BE49-F238E27FC236}">
              <a16:creationId xmlns:a16="http://schemas.microsoft.com/office/drawing/2014/main" id="{296A7151-E0BD-4534-B129-45A1EB4285C1}"/>
            </a:ext>
          </a:extLst>
        </xdr:cNvPr>
        <xdr:cNvSpPr/>
      </xdr:nvSpPr>
      <xdr:spPr>
        <a:xfrm>
          <a:off x="14541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95250</xdr:rowOff>
    </xdr:to>
    <xdr:cxnSp macro="">
      <xdr:nvCxnSpPr>
        <xdr:cNvPr id="785" name="直線コネクタ 784">
          <a:extLst>
            <a:ext uri="{FF2B5EF4-FFF2-40B4-BE49-F238E27FC236}">
              <a16:creationId xmlns:a16="http://schemas.microsoft.com/office/drawing/2014/main" id="{99F1019A-7DED-44D4-ADAB-B1D27ABAADC4}"/>
            </a:ext>
          </a:extLst>
        </xdr:cNvPr>
        <xdr:cNvCxnSpPr/>
      </xdr:nvCxnSpPr>
      <xdr:spPr>
        <a:xfrm>
          <a:off x="14592300" y="17706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86" name="楕円 785">
          <a:extLst>
            <a:ext uri="{FF2B5EF4-FFF2-40B4-BE49-F238E27FC236}">
              <a16:creationId xmlns:a16="http://schemas.microsoft.com/office/drawing/2014/main" id="{5A6EDF3A-F476-48FD-B78A-81E842773DA4}"/>
            </a:ext>
          </a:extLst>
        </xdr:cNvPr>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47625</xdr:rowOff>
    </xdr:from>
    <xdr:to>
      <xdr:col>76</xdr:col>
      <xdr:colOff>114300</xdr:colOff>
      <xdr:row>104</xdr:row>
      <xdr:rowOff>53339</xdr:rowOff>
    </xdr:to>
    <xdr:cxnSp macro="">
      <xdr:nvCxnSpPr>
        <xdr:cNvPr id="787" name="直線コネクタ 786">
          <a:extLst>
            <a:ext uri="{FF2B5EF4-FFF2-40B4-BE49-F238E27FC236}">
              <a16:creationId xmlns:a16="http://schemas.microsoft.com/office/drawing/2014/main" id="{7C6CC838-EAD4-4D04-860A-EEAAA2617FC0}"/>
            </a:ext>
          </a:extLst>
        </xdr:cNvPr>
        <xdr:cNvCxnSpPr/>
      </xdr:nvCxnSpPr>
      <xdr:spPr>
        <a:xfrm flipV="1">
          <a:off x="13703300" y="17706975"/>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99695</xdr:rowOff>
    </xdr:from>
    <xdr:to>
      <xdr:col>67</xdr:col>
      <xdr:colOff>101600</xdr:colOff>
      <xdr:row>105</xdr:row>
      <xdr:rowOff>29845</xdr:rowOff>
    </xdr:to>
    <xdr:sp macro="" textlink="">
      <xdr:nvSpPr>
        <xdr:cNvPr id="788" name="楕円 787">
          <a:extLst>
            <a:ext uri="{FF2B5EF4-FFF2-40B4-BE49-F238E27FC236}">
              <a16:creationId xmlns:a16="http://schemas.microsoft.com/office/drawing/2014/main" id="{969606EC-971A-477B-AB8B-72B792C8151B}"/>
            </a:ext>
          </a:extLst>
        </xdr:cNvPr>
        <xdr:cNvSpPr/>
      </xdr:nvSpPr>
      <xdr:spPr>
        <a:xfrm>
          <a:off x="12763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150495</xdr:rowOff>
    </xdr:to>
    <xdr:cxnSp macro="">
      <xdr:nvCxnSpPr>
        <xdr:cNvPr id="789" name="直線コネクタ 788">
          <a:extLst>
            <a:ext uri="{FF2B5EF4-FFF2-40B4-BE49-F238E27FC236}">
              <a16:creationId xmlns:a16="http://schemas.microsoft.com/office/drawing/2014/main" id="{EBCDBC2B-7184-4829-B748-4483BAC93CFE}"/>
            </a:ext>
          </a:extLst>
        </xdr:cNvPr>
        <xdr:cNvCxnSpPr/>
      </xdr:nvCxnSpPr>
      <xdr:spPr>
        <a:xfrm flipV="1">
          <a:off x="12814300" y="17884139"/>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a:extLst>
            <a:ext uri="{FF2B5EF4-FFF2-40B4-BE49-F238E27FC236}">
              <a16:creationId xmlns:a16="http://schemas.microsoft.com/office/drawing/2014/main" id="{5F3F2F90-82B5-4BE2-A815-1020950BE9EE}"/>
            </a:ext>
          </a:extLst>
        </xdr:cNvPr>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a:extLst>
            <a:ext uri="{FF2B5EF4-FFF2-40B4-BE49-F238E27FC236}">
              <a16:creationId xmlns:a16="http://schemas.microsoft.com/office/drawing/2014/main" id="{BC74A170-E939-43BF-AE18-2175969A8170}"/>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0260F513-1CB5-4346-ADC4-2BCD674C4B4E}"/>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3A4124CC-394B-4226-AF4A-30780618D4F6}"/>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162577</xdr:rowOff>
    </xdr:from>
    <xdr:ext cx="405111" cy="259045"/>
    <xdr:sp macro="" textlink="">
      <xdr:nvSpPr>
        <xdr:cNvPr id="794" name="n_1mainValue【公民館】&#10;有形固定資産減価償却率">
          <a:extLst>
            <a:ext uri="{FF2B5EF4-FFF2-40B4-BE49-F238E27FC236}">
              <a16:creationId xmlns:a16="http://schemas.microsoft.com/office/drawing/2014/main" id="{7F285E93-C413-48F0-BBDA-AD6311ED9CFF}"/>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795" name="n_2mainValue【公民館】&#10;有形固定資産減価償却率">
          <a:extLst>
            <a:ext uri="{FF2B5EF4-FFF2-40B4-BE49-F238E27FC236}">
              <a16:creationId xmlns:a16="http://schemas.microsoft.com/office/drawing/2014/main" id="{024E72B0-92CC-47B0-9E2E-CB91D692F308}"/>
            </a:ext>
          </a:extLst>
        </xdr:cNvPr>
        <xdr:cNvSpPr txBox="1"/>
      </xdr:nvSpPr>
      <xdr:spPr>
        <a:xfrm>
          <a:off x="14389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796" name="n_3mainValue【公民館】&#10;有形固定資産減価償却率">
          <a:extLst>
            <a:ext uri="{FF2B5EF4-FFF2-40B4-BE49-F238E27FC236}">
              <a16:creationId xmlns:a16="http://schemas.microsoft.com/office/drawing/2014/main" id="{01CA1AC2-12D2-4061-9513-E4F3C218BC8B}"/>
            </a:ext>
          </a:extLst>
        </xdr:cNvPr>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20972</xdr:rowOff>
    </xdr:from>
    <xdr:ext cx="405111" cy="259045"/>
    <xdr:sp macro="" textlink="">
      <xdr:nvSpPr>
        <xdr:cNvPr id="797" name="n_4mainValue【公民館】&#10;有形固定資産減価償却率">
          <a:extLst>
            <a:ext uri="{FF2B5EF4-FFF2-40B4-BE49-F238E27FC236}">
              <a16:creationId xmlns:a16="http://schemas.microsoft.com/office/drawing/2014/main" id="{A382FAFB-97E4-42D6-A670-32EE8AC45487}"/>
            </a:ext>
          </a:extLst>
        </xdr:cNvPr>
        <xdr:cNvSpPr txBox="1"/>
      </xdr:nvSpPr>
      <xdr:spPr>
        <a:xfrm>
          <a:off x="12611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5728B09-28F8-4EAC-906F-8556F3D781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D6AC260-F4CE-4BC1-9A95-0116FD6969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1AF37C7A-5EFF-4B99-A0EC-BE79E1DEF5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50CF27F-0E7E-4735-AD8F-388B9459A8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A8AFC71-74B5-487D-9EBA-56C098D68E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CC74D20-76D1-4771-B9A8-A3344D8796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00670E0-990A-4895-8E99-98F6A3945B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7220D88-1896-4C19-9F63-CF1D17B136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91E25243-65CA-4898-A986-C40B463B51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2F25345C-526B-4DAD-8F61-4DE9D0D198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F8AEB6C8-AFC7-4BDE-A6E1-172385AB082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52A85951-4BA8-4847-864F-8B0427DFF7E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EF1AC9F-37CE-4153-A194-8AF744559EE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F14D2365-301E-41A6-B1E2-52F652E05D0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D72276C5-4F45-4584-8E84-4FEF8C6564A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1B5758CA-BF42-48AC-AEBF-2C88C2DEC8B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90283AA4-D27D-4BE6-907E-7CB8348B0C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65DB5975-B2AD-4AE0-A09E-A8A0AD27A08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4CCF3D2B-AB97-49B2-BD6A-C867B7FE517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111A7D8D-0983-48ED-86ED-402AEC87070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EBB47C53-CAA5-40A0-9DCC-BD61A71D98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E5CBEF0A-D270-450D-ABD3-C9871E1938B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E2B3DEE0-7FB6-420B-BF62-7C5A6437E5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38B13F67-201F-4632-AD1B-7CC9FE202ECE}"/>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05D9330B-E923-4655-A5B6-AE021A6EB059}"/>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E51DAC21-6240-4CED-9605-D8685400539A}"/>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91E0D6F0-2544-457D-AC32-8F54E7D9297B}"/>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BAA2C5C9-58C9-4B53-8A2F-AAFC9854497C}"/>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F71B9E6D-B231-4121-8B9A-2AABA63404E7}"/>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3D1C543B-1F58-4B0C-95FB-91C27160846A}"/>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12CFF6E3-3FE3-44F1-90E0-4691E1AD0377}"/>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3BF24F07-96A8-4CD5-B6BF-DEC2FACF0C37}"/>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224AE6D4-CC28-4EE2-95C4-FCA3AC47E551}"/>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9EB1FF58-D71F-4F04-9F2C-D598C96C085B}"/>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F44C887-E9DD-467C-B29A-322DD72FF0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195BAFD-C92C-40F3-8601-A96BEA0A6F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73C57B6-B196-4E41-8A61-4520C8146E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BFB7050-45D0-46F9-8327-9BBCDDFFC5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F6C6E99-459B-4BA0-AFBC-715E556849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837" name="楕円 836">
          <a:extLst>
            <a:ext uri="{FF2B5EF4-FFF2-40B4-BE49-F238E27FC236}">
              <a16:creationId xmlns:a16="http://schemas.microsoft.com/office/drawing/2014/main" id="{14F2D374-B7A2-4950-87C4-139734147800}"/>
            </a:ext>
          </a:extLst>
        </xdr:cNvPr>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838" name="【公民館】&#10;一人当たり面積該当値テキスト">
          <a:extLst>
            <a:ext uri="{FF2B5EF4-FFF2-40B4-BE49-F238E27FC236}">
              <a16:creationId xmlns:a16="http://schemas.microsoft.com/office/drawing/2014/main" id="{40AFAF0D-FF13-498B-85A4-427ABC5B9D97}"/>
            </a:ext>
          </a:extLst>
        </xdr:cNvPr>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839" name="楕円 838">
          <a:extLst>
            <a:ext uri="{FF2B5EF4-FFF2-40B4-BE49-F238E27FC236}">
              <a16:creationId xmlns:a16="http://schemas.microsoft.com/office/drawing/2014/main" id="{84B6F789-34D5-4847-9994-959E92376742}"/>
            </a:ext>
          </a:extLst>
        </xdr:cNvPr>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41911</xdr:rowOff>
    </xdr:to>
    <xdr:cxnSp macro="">
      <xdr:nvCxnSpPr>
        <xdr:cNvPr id="840" name="直線コネクタ 839">
          <a:extLst>
            <a:ext uri="{FF2B5EF4-FFF2-40B4-BE49-F238E27FC236}">
              <a16:creationId xmlns:a16="http://schemas.microsoft.com/office/drawing/2014/main" id="{90A325C6-A402-48FF-A321-0C2BED2154E7}"/>
            </a:ext>
          </a:extLst>
        </xdr:cNvPr>
        <xdr:cNvCxnSpPr/>
      </xdr:nvCxnSpPr>
      <xdr:spPr>
        <a:xfrm flipV="1">
          <a:off x="21323300" y="18036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841" name="楕円 840">
          <a:extLst>
            <a:ext uri="{FF2B5EF4-FFF2-40B4-BE49-F238E27FC236}">
              <a16:creationId xmlns:a16="http://schemas.microsoft.com/office/drawing/2014/main" id="{43DB0C6D-D122-47FE-BD9D-76D8C3D7B08D}"/>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41911</xdr:rowOff>
    </xdr:to>
    <xdr:cxnSp macro="">
      <xdr:nvCxnSpPr>
        <xdr:cNvPr id="842" name="直線コネクタ 841">
          <a:extLst>
            <a:ext uri="{FF2B5EF4-FFF2-40B4-BE49-F238E27FC236}">
              <a16:creationId xmlns:a16="http://schemas.microsoft.com/office/drawing/2014/main" id="{FBF57C4F-9437-44CA-AC93-84C7A1D1A257}"/>
            </a:ext>
          </a:extLst>
        </xdr:cNvPr>
        <xdr:cNvCxnSpPr/>
      </xdr:nvCxnSpPr>
      <xdr:spPr>
        <a:xfrm>
          <a:off x="20434300" y="1804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843" name="楕円 842">
          <a:extLst>
            <a:ext uri="{FF2B5EF4-FFF2-40B4-BE49-F238E27FC236}">
              <a16:creationId xmlns:a16="http://schemas.microsoft.com/office/drawing/2014/main" id="{1B1CAFC2-FD4B-4BD2-9080-EFC2D8749D2E}"/>
            </a:ext>
          </a:extLst>
        </xdr:cNvPr>
        <xdr:cNvSpPr/>
      </xdr:nvSpPr>
      <xdr:spPr>
        <a:xfrm>
          <a:off x="19494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83820</xdr:rowOff>
    </xdr:from>
    <xdr:to>
      <xdr:col>107</xdr:col>
      <xdr:colOff>50800</xdr:colOff>
      <xdr:row>105</xdr:row>
      <xdr:rowOff>41911</xdr:rowOff>
    </xdr:to>
    <xdr:cxnSp macro="">
      <xdr:nvCxnSpPr>
        <xdr:cNvPr id="844" name="直線コネクタ 843">
          <a:extLst>
            <a:ext uri="{FF2B5EF4-FFF2-40B4-BE49-F238E27FC236}">
              <a16:creationId xmlns:a16="http://schemas.microsoft.com/office/drawing/2014/main" id="{82839F01-8264-4E87-900A-339B3D5A2659}"/>
            </a:ext>
          </a:extLst>
        </xdr:cNvPr>
        <xdr:cNvCxnSpPr/>
      </xdr:nvCxnSpPr>
      <xdr:spPr>
        <a:xfrm>
          <a:off x="19545300" y="179146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40639</xdr:rowOff>
    </xdr:from>
    <xdr:to>
      <xdr:col>98</xdr:col>
      <xdr:colOff>38100</xdr:colOff>
      <xdr:row>104</xdr:row>
      <xdr:rowOff>142239</xdr:rowOff>
    </xdr:to>
    <xdr:sp macro="" textlink="">
      <xdr:nvSpPr>
        <xdr:cNvPr id="845" name="楕円 844">
          <a:extLst>
            <a:ext uri="{FF2B5EF4-FFF2-40B4-BE49-F238E27FC236}">
              <a16:creationId xmlns:a16="http://schemas.microsoft.com/office/drawing/2014/main" id="{218915FC-A024-442C-9A33-DC10075DAE81}"/>
            </a:ext>
          </a:extLst>
        </xdr:cNvPr>
        <xdr:cNvSpPr/>
      </xdr:nvSpPr>
      <xdr:spPr>
        <a:xfrm>
          <a:off x="18605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83820</xdr:rowOff>
    </xdr:from>
    <xdr:to>
      <xdr:col>102</xdr:col>
      <xdr:colOff>114300</xdr:colOff>
      <xdr:row>104</xdr:row>
      <xdr:rowOff>91439</xdr:rowOff>
    </xdr:to>
    <xdr:cxnSp macro="">
      <xdr:nvCxnSpPr>
        <xdr:cNvPr id="846" name="直線コネクタ 845">
          <a:extLst>
            <a:ext uri="{FF2B5EF4-FFF2-40B4-BE49-F238E27FC236}">
              <a16:creationId xmlns:a16="http://schemas.microsoft.com/office/drawing/2014/main" id="{7EEFC18A-564C-4523-9D40-E92D1DF74150}"/>
            </a:ext>
          </a:extLst>
        </xdr:cNvPr>
        <xdr:cNvCxnSpPr/>
      </xdr:nvCxnSpPr>
      <xdr:spPr>
        <a:xfrm flipV="1">
          <a:off x="18656300" y="17914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E1C1EA86-D3CD-4245-9050-5CFF2C95E81F}"/>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7BEE9E27-06BD-4719-AAA2-7C09C096CB11}"/>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422944FF-C1A1-4462-956F-CA8C1DB995DA}"/>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A7F76330-9D3B-4D16-8F16-A9559515E4C2}"/>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851" name="n_1mainValue【公民館】&#10;一人当たり面積">
          <a:extLst>
            <a:ext uri="{FF2B5EF4-FFF2-40B4-BE49-F238E27FC236}">
              <a16:creationId xmlns:a16="http://schemas.microsoft.com/office/drawing/2014/main" id="{B131D940-8F26-4DF8-8079-8B1FF3665CF2}"/>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852" name="n_2mainValue【公民館】&#10;一人当たり面積">
          <a:extLst>
            <a:ext uri="{FF2B5EF4-FFF2-40B4-BE49-F238E27FC236}">
              <a16:creationId xmlns:a16="http://schemas.microsoft.com/office/drawing/2014/main" id="{919A06A3-6798-456A-A531-8308E01645E0}"/>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151147</xdr:rowOff>
    </xdr:from>
    <xdr:ext cx="469744" cy="259045"/>
    <xdr:sp macro="" textlink="">
      <xdr:nvSpPr>
        <xdr:cNvPr id="853" name="n_3mainValue【公民館】&#10;一人当たり面積">
          <a:extLst>
            <a:ext uri="{FF2B5EF4-FFF2-40B4-BE49-F238E27FC236}">
              <a16:creationId xmlns:a16="http://schemas.microsoft.com/office/drawing/2014/main" id="{1B8B6B77-2A74-49D2-BECC-1C8C4F6CAF92}"/>
            </a:ext>
          </a:extLst>
        </xdr:cNvPr>
        <xdr:cNvSpPr txBox="1"/>
      </xdr:nvSpPr>
      <xdr:spPr>
        <a:xfrm>
          <a:off x="19310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158766</xdr:rowOff>
    </xdr:from>
    <xdr:ext cx="469744" cy="259045"/>
    <xdr:sp macro="" textlink="">
      <xdr:nvSpPr>
        <xdr:cNvPr id="854" name="n_4mainValue【公民館】&#10;一人当たり面積">
          <a:extLst>
            <a:ext uri="{FF2B5EF4-FFF2-40B4-BE49-F238E27FC236}">
              <a16:creationId xmlns:a16="http://schemas.microsoft.com/office/drawing/2014/main" id="{26F26691-A513-4A7D-8D2E-55ABF929D42D}"/>
            </a:ext>
          </a:extLst>
        </xdr:cNvPr>
        <xdr:cNvSpPr txBox="1"/>
      </xdr:nvSpPr>
      <xdr:spPr>
        <a:xfrm>
          <a:off x="184214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1A2D6F9-F682-432E-A3F0-1CD5240AD6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D5EFA9F-F978-48D7-BA3D-6AA36A3624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1C6BD848-1E63-43A3-ACAF-F42003E4D7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類似団体の平均と比較すると、認定こども園・幼稚園・保育所、学校施設、公営住宅、児童館は有形固定資産減価償却率が高くなっている。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そのうち学校施設については有形固定資産減価償却率が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を超えており、特に老朽化が進んでいる施設であるといえる。</a:t>
          </a:r>
        </a:p>
        <a:p>
          <a:r>
            <a:rPr kumimoji="1" lang="ja-JP" altLang="en-US" sz="1300">
              <a:latin typeface="ＭＳ Ｐゴシック" panose="020B0600070205080204" pitchFamily="50" charset="-128"/>
              <a:ea typeface="ＭＳ Ｐゴシック" panose="020B0600070205080204" pitchFamily="50" charset="-128"/>
            </a:rPr>
            <a:t>公営住宅については橿原市公営住宅等長寿命化計画に基づき、学校施設については、橿原市教育施設再配置基本方針や橿原市学校施設整備基本計画に基づき、統廃合や長寿命化改良工事を実施し、数値の改善を図っ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1A7F6F-2583-43CC-B59A-23F89DFBDF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32F3E5-4EDD-4F00-891F-9F4D7DA2D4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2BC70C-9B71-4C35-B07D-93D9F391437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4B8A9E-BFAB-47A9-98C8-DFA704BAA6C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F3096A-8AEF-42AB-8BFE-DCCB569AC6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F0DE1A-47A8-4D56-BD1B-6567266CA2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7DF5EC-2A58-4FAD-9BD4-ED0F0D2062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9F6FE5-186D-445A-9D8C-ED73CAB819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F51183-0386-4AF9-A553-EDBB74C335A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07D3AF-7ABA-4E62-9413-B20C590120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D3634C-7849-4D32-8433-8368AC0AFD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8041B8-A740-4A2A-B5AB-8E155E0D79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6C41AF-CF72-46ED-8F60-4ABA14BEEC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AB38E8-187C-4A25-B41B-35EEB4C9F1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6B3C76-5FDF-4634-B89D-9267C08815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4F9AE4-C56D-4A40-A2ED-90869BA8888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E32786-2D30-4AD9-AB9D-593308D68A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642BEE-9475-498A-BB04-463AFE7990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FF25BA-2411-42C4-92B2-A84F5598F1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E09A86-448F-426D-AD2C-2E4F84A02F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51FCF5-DD3E-476A-8C31-400AD21F53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50B1A1-D4B3-48AC-9270-DBC3BCC548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DE7EB0-2205-4A07-8F5E-FD29F9D545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25DFE8-966E-41BC-A408-B4BBBDE8B0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8FA9C2-3C87-4B97-8566-36492FBE02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B8A7D4-7A92-492C-B0C5-830A6AEC40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202436-49EE-4266-8F03-0151F1027C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471A7B-10BA-494C-8FC9-DE44DF58EB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2EB030-C1A0-4BD9-9E9C-397F987C66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368C1A-3A35-4709-8B23-329842087A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27A615-6DBB-4A6F-B154-AA0E646B8C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E1A126-7D48-48C3-990E-2456E07C79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430D3C-C746-4B71-8D8C-BA5393CFAC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7FEDAE-0C54-4E2F-9210-722CD48D9E8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50CAB1-377C-4C87-8949-3764C45C6A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745200-350D-4D2F-AE0F-F73482FC6AD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3D74FC-8DEB-48CA-9BF5-3B187A7A0A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5FB9D5-10EA-41DB-BFB3-75A866F7BC5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36C920-CF3D-4D71-8E36-285D511750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A632C0-E139-48FB-894D-027E29F42A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1B4A75-78C1-4194-A090-39DE655917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641364-FBC0-47AC-965D-4FA7F713FA2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8059980-8FE2-44BD-BA7E-9B8AD1805D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7A45986-9B71-4A88-838A-D130C98579D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E751B8E-8EB8-4262-85A1-148399DC261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1D57AE-87E1-4D48-B0CB-7DADA5FFC8A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8ACCF8A-499D-4E86-B8A1-F667D68B9C9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073152E-1ABB-47FF-9E26-6CF8600C3E3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5215704-67C1-4639-A0DE-E45F2BEDD35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AA976EF-A5DC-4AD3-9971-94BE15612D5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25E4955-54C5-4B11-8532-A2F00539D08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9807F2-FFC2-4DA4-932E-CC20E2C70D0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FB5860B-568C-4B33-9607-C95724882F9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24990A6-E15F-49E3-ADEF-EAACC6377D3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79C1CB2-4E70-4E6A-8748-FC1A4DF9B5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20E8750-9989-4DB4-871A-663A643E16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37264F9-CA1D-427A-9238-5E80BFF74745}"/>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22218D05-50AB-45E6-8A1E-C6D1D615F9B2}"/>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E0539DC2-3942-42D0-B4FB-B42827E2814E}"/>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BC296220-890E-4FAC-8E0F-8310DC99494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96BC652-F194-4DE9-A862-6D11B97F0E17}"/>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8CD6F4D1-D3C8-48F5-A2D7-1B0404D5850C}"/>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8B758907-649C-4B61-B820-CF253D4D9207}"/>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23766CF3-555C-46EF-8299-A3E58F059131}"/>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0133712A-2F18-48B3-88E1-75BAA04ABC3A}"/>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9E7E83C1-45D6-4C92-A8E3-E2DB217E7DC9}"/>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667EAF1F-8102-4AB5-84D4-FD369130F6AB}"/>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33B734-75EB-44B5-B470-A0388C7B3C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4F0E1BC-C313-4216-8E1C-026C0D4A79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B00B02-1231-4122-83A6-44515ADE97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BA0EB5-4A8F-43E1-984D-9400878472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B57FF7D-1FB7-4DA9-80B3-A67A200096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76019</xdr:rowOff>
    </xdr:from>
    <xdr:to>
      <xdr:col>24</xdr:col>
      <xdr:colOff>114300</xdr:colOff>
      <xdr:row>39</xdr:row>
      <xdr:rowOff>6169</xdr:rowOff>
    </xdr:to>
    <xdr:sp macro="" textlink="">
      <xdr:nvSpPr>
        <xdr:cNvPr id="74" name="楕円 73">
          <a:extLst>
            <a:ext uri="{FF2B5EF4-FFF2-40B4-BE49-F238E27FC236}">
              <a16:creationId xmlns:a16="http://schemas.microsoft.com/office/drawing/2014/main" id="{19C11746-E183-4E39-B382-D610032B3179}"/>
            </a:ext>
          </a:extLst>
        </xdr:cNvPr>
        <xdr:cNvSpPr/>
      </xdr:nvSpPr>
      <xdr:spPr>
        <a:xfrm>
          <a:off x="45847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54446</xdr:rowOff>
    </xdr:from>
    <xdr:ext cx="405111" cy="259045"/>
    <xdr:sp macro="" textlink="">
      <xdr:nvSpPr>
        <xdr:cNvPr id="75" name="【図書館】&#10;有形固定資産減価償却率該当値テキスト">
          <a:extLst>
            <a:ext uri="{FF2B5EF4-FFF2-40B4-BE49-F238E27FC236}">
              <a16:creationId xmlns:a16="http://schemas.microsoft.com/office/drawing/2014/main" id="{9A92C3DE-2804-4B0C-B48D-1A31E77252AD}"/>
            </a:ext>
          </a:extLst>
        </xdr:cNvPr>
        <xdr:cNvSpPr txBox="1"/>
      </xdr:nvSpPr>
      <xdr:spPr>
        <a:xfrm>
          <a:off x="4673600"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6" name="楕円 75">
          <a:extLst>
            <a:ext uri="{FF2B5EF4-FFF2-40B4-BE49-F238E27FC236}">
              <a16:creationId xmlns:a16="http://schemas.microsoft.com/office/drawing/2014/main" id="{55A154CA-9969-405E-ACA6-12E4AB384886}"/>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126819</xdr:rowOff>
    </xdr:to>
    <xdr:cxnSp macro="">
      <xdr:nvCxnSpPr>
        <xdr:cNvPr id="77" name="直線コネクタ 76">
          <a:extLst>
            <a:ext uri="{FF2B5EF4-FFF2-40B4-BE49-F238E27FC236}">
              <a16:creationId xmlns:a16="http://schemas.microsoft.com/office/drawing/2014/main" id="{6CC0F55B-73F5-460F-81E6-6E0F89A3E308}"/>
            </a:ext>
          </a:extLst>
        </xdr:cNvPr>
        <xdr:cNvCxnSpPr/>
      </xdr:nvCxnSpPr>
      <xdr:spPr>
        <a:xfrm>
          <a:off x="3797300" y="66027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xdr:rowOff>
    </xdr:from>
    <xdr:to>
      <xdr:col>15</xdr:col>
      <xdr:colOff>101600</xdr:colOff>
      <xdr:row>38</xdr:row>
      <xdr:rowOff>102507</xdr:rowOff>
    </xdr:to>
    <xdr:sp macro="" textlink="">
      <xdr:nvSpPr>
        <xdr:cNvPr id="78" name="楕円 77">
          <a:extLst>
            <a:ext uri="{FF2B5EF4-FFF2-40B4-BE49-F238E27FC236}">
              <a16:creationId xmlns:a16="http://schemas.microsoft.com/office/drawing/2014/main" id="{07A39CA1-2C55-49E3-9AAD-47B4DB887BD2}"/>
            </a:ext>
          </a:extLst>
        </xdr:cNvPr>
        <xdr:cNvSpPr/>
      </xdr:nvSpPr>
      <xdr:spPr>
        <a:xfrm>
          <a:off x="2857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51707</xdr:rowOff>
    </xdr:from>
    <xdr:to>
      <xdr:col>19</xdr:col>
      <xdr:colOff>177800</xdr:colOff>
      <xdr:row>38</xdr:row>
      <xdr:rowOff>87630</xdr:rowOff>
    </xdr:to>
    <xdr:cxnSp macro="">
      <xdr:nvCxnSpPr>
        <xdr:cNvPr id="79" name="直線コネクタ 78">
          <a:extLst>
            <a:ext uri="{FF2B5EF4-FFF2-40B4-BE49-F238E27FC236}">
              <a16:creationId xmlns:a16="http://schemas.microsoft.com/office/drawing/2014/main" id="{3E944090-522B-48CA-8EFC-5F849A0E5C86}"/>
            </a:ext>
          </a:extLst>
        </xdr:cNvPr>
        <xdr:cNvCxnSpPr/>
      </xdr:nvCxnSpPr>
      <xdr:spPr>
        <a:xfrm>
          <a:off x="2908300" y="65668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133169</xdr:rowOff>
    </xdr:from>
    <xdr:to>
      <xdr:col>10</xdr:col>
      <xdr:colOff>165100</xdr:colOff>
      <xdr:row>38</xdr:row>
      <xdr:rowOff>63319</xdr:rowOff>
    </xdr:to>
    <xdr:sp macro="" textlink="">
      <xdr:nvSpPr>
        <xdr:cNvPr id="80" name="楕円 79">
          <a:extLst>
            <a:ext uri="{FF2B5EF4-FFF2-40B4-BE49-F238E27FC236}">
              <a16:creationId xmlns:a16="http://schemas.microsoft.com/office/drawing/2014/main" id="{73A56D47-2DF0-4BBB-9503-CD3E978B17C1}"/>
            </a:ext>
          </a:extLst>
        </xdr:cNvPr>
        <xdr:cNvSpPr/>
      </xdr:nvSpPr>
      <xdr:spPr>
        <a:xfrm>
          <a:off x="1968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12519</xdr:rowOff>
    </xdr:from>
    <xdr:to>
      <xdr:col>15</xdr:col>
      <xdr:colOff>50800</xdr:colOff>
      <xdr:row>38</xdr:row>
      <xdr:rowOff>51707</xdr:rowOff>
    </xdr:to>
    <xdr:cxnSp macro="">
      <xdr:nvCxnSpPr>
        <xdr:cNvPr id="81" name="直線コネクタ 80">
          <a:extLst>
            <a:ext uri="{FF2B5EF4-FFF2-40B4-BE49-F238E27FC236}">
              <a16:creationId xmlns:a16="http://schemas.microsoft.com/office/drawing/2014/main" id="{2B1F1CC6-E57B-4E71-BB9E-F1DC34DE5D3E}"/>
            </a:ext>
          </a:extLst>
        </xdr:cNvPr>
        <xdr:cNvCxnSpPr/>
      </xdr:nvCxnSpPr>
      <xdr:spPr>
        <a:xfrm>
          <a:off x="2019300" y="65276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131536</xdr:rowOff>
    </xdr:from>
    <xdr:to>
      <xdr:col>6</xdr:col>
      <xdr:colOff>38100</xdr:colOff>
      <xdr:row>38</xdr:row>
      <xdr:rowOff>61686</xdr:rowOff>
    </xdr:to>
    <xdr:sp macro="" textlink="">
      <xdr:nvSpPr>
        <xdr:cNvPr id="82" name="楕円 81">
          <a:extLst>
            <a:ext uri="{FF2B5EF4-FFF2-40B4-BE49-F238E27FC236}">
              <a16:creationId xmlns:a16="http://schemas.microsoft.com/office/drawing/2014/main" id="{9F284BBB-94D4-47DD-AD9A-AB34EAC9B7FD}"/>
            </a:ext>
          </a:extLst>
        </xdr:cNvPr>
        <xdr:cNvSpPr/>
      </xdr:nvSpPr>
      <xdr:spPr>
        <a:xfrm>
          <a:off x="1079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12519</xdr:rowOff>
    </xdr:to>
    <xdr:cxnSp macro="">
      <xdr:nvCxnSpPr>
        <xdr:cNvPr id="83" name="直線コネクタ 82">
          <a:extLst>
            <a:ext uri="{FF2B5EF4-FFF2-40B4-BE49-F238E27FC236}">
              <a16:creationId xmlns:a16="http://schemas.microsoft.com/office/drawing/2014/main" id="{1701BDE5-8109-4125-AEDC-F5BF2B045085}"/>
            </a:ext>
          </a:extLst>
        </xdr:cNvPr>
        <xdr:cNvCxnSpPr/>
      </xdr:nvCxnSpPr>
      <xdr:spPr>
        <a:xfrm>
          <a:off x="1130300" y="65259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EEF0764E-5332-4F96-A314-351F56278F8C}"/>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DED3C0CA-4B27-428A-8DD8-04F7261E71C8}"/>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8136DBDB-FED2-44B2-A9A3-D44970A5E3FF}"/>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E61E8C07-6EAB-4E8B-92F7-31042666216B}"/>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8" name="n_1mainValue【図書館】&#10;有形固定資産減価償却率">
          <a:extLst>
            <a:ext uri="{FF2B5EF4-FFF2-40B4-BE49-F238E27FC236}">
              <a16:creationId xmlns:a16="http://schemas.microsoft.com/office/drawing/2014/main" id="{CCC62265-713A-4434-AD9B-C197081FDCE3}"/>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7D76C465-6A23-40F4-BEF6-65D6F990E72E}"/>
            </a:ext>
          </a:extLst>
        </xdr:cNvPr>
        <xdr:cNvSpPr txBox="1"/>
      </xdr:nvSpPr>
      <xdr:spPr>
        <a:xfrm>
          <a:off x="2705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54446</xdr:rowOff>
    </xdr:from>
    <xdr:ext cx="405111" cy="259045"/>
    <xdr:sp macro="" textlink="">
      <xdr:nvSpPr>
        <xdr:cNvPr id="90" name="n_3mainValue【図書館】&#10;有形固定資産減価償却率">
          <a:extLst>
            <a:ext uri="{FF2B5EF4-FFF2-40B4-BE49-F238E27FC236}">
              <a16:creationId xmlns:a16="http://schemas.microsoft.com/office/drawing/2014/main" id="{27909C64-554B-4DB3-A455-3DB7DD05BD2D}"/>
            </a:ext>
          </a:extLst>
        </xdr:cNvPr>
        <xdr:cNvSpPr txBox="1"/>
      </xdr:nvSpPr>
      <xdr:spPr>
        <a:xfrm>
          <a:off x="1816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09184301-80F6-4ACD-93AC-3DDC12E3C863}"/>
            </a:ext>
          </a:extLst>
        </xdr:cNvPr>
        <xdr:cNvSpPr txBox="1"/>
      </xdr:nvSpPr>
      <xdr:spPr>
        <a:xfrm>
          <a:off x="927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DAAB98F-992B-42C7-8BBF-388E477A2D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F4750A6-6DA4-4BF1-B31C-8FDB15C315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DAC9380-1F7E-4732-935D-1861104F5C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F00777B-1048-4BCB-B99C-EEC4D69AE6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458C38F-D864-45EA-925C-3E221F4060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0035ADF-FD01-497A-95C7-1101BA65A0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2ECE703-0543-4CCA-8C2D-D946348E60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6818C96-38A6-4BCD-9090-087C2F5A20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4885F05-A54A-4F25-9E6B-C2A3DD4700D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32B0897-4E27-4A8B-B1A9-35E3DC0BF7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B4CDAD6-29B5-46B3-AD57-749C84E3050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B404BED-C6E5-46FB-AB45-833998FDB23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A71CCF0-62F4-4BCF-A2B6-69480A80199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971BE468-B6FF-4B65-9E44-4A6C795EA8A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EB65EAC-D1C7-4B74-9F1D-C1709518A6D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0B17FC1-8B37-46E7-9883-F208DB8119E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150C4C8-9146-44E1-B8FD-81481AEAF0D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16CB3DA-A6C9-4082-8DC0-3A5E90C3EB7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47E99B7-72F5-4039-A7A8-6257B0FF72D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C5F7AF2-E403-47E9-B7AF-04E7D722D29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3D3C25AF-2C98-4E2A-97C6-2DF24B4F042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A24E396-10A3-465D-9382-F4F6A4C4F8A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54DB35A-3A35-4D06-85E0-559D4F5F8F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9E35FD0B-0573-4FFA-9CE8-3C5D295D6FE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604888D7-8411-4C3E-9EA1-F53F73904C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D730C629-E899-47CF-95D7-7E0323B2E518}"/>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2698382A-4EBF-4F30-B16C-6D74657CF752}"/>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F6D51D63-5F04-49C4-84CC-16EE6B498FB1}"/>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EF137D07-73BF-4E73-ADC4-DF267EB34C25}"/>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5B7F7760-3288-41DB-BB83-13FD71D70729}"/>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9D77A6FB-C8FD-45F7-A642-17D9017A9E6C}"/>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E728ED15-9139-40EB-AE26-EC54EAF9ADB9}"/>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A65F3B9D-8A4F-4A25-9114-DA386E3AF5C4}"/>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57D8CE80-BE0B-4976-8399-135DAE1D93F9}"/>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14E271FF-7856-40C2-B3F1-F58781B5219B}"/>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65DA4263-0840-43D5-B6AA-ABA734759321}"/>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34E7E35-BFC8-41BA-8E8F-B74C25369F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35254B-61B6-4A79-A446-F27033B7FD3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D8C532A-3D0F-471E-9766-B513471E0DE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09B3B15-97D9-4B57-B2BC-AEA4D34C0F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3CD8E4A-D18A-47BD-B090-9DD6F46D10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166915</xdr:rowOff>
    </xdr:from>
    <xdr:to>
      <xdr:col>55</xdr:col>
      <xdr:colOff>50800</xdr:colOff>
      <xdr:row>41</xdr:row>
      <xdr:rowOff>97065</xdr:rowOff>
    </xdr:to>
    <xdr:sp macro="" textlink="">
      <xdr:nvSpPr>
        <xdr:cNvPr id="133" name="楕円 132">
          <a:extLst>
            <a:ext uri="{FF2B5EF4-FFF2-40B4-BE49-F238E27FC236}">
              <a16:creationId xmlns:a16="http://schemas.microsoft.com/office/drawing/2014/main" id="{E7C616C8-9553-4086-B5B6-D947917CEFAF}"/>
            </a:ext>
          </a:extLst>
        </xdr:cNvPr>
        <xdr:cNvSpPr/>
      </xdr:nvSpPr>
      <xdr:spPr>
        <a:xfrm>
          <a:off x="104267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145342</xdr:rowOff>
    </xdr:from>
    <xdr:ext cx="469744" cy="259045"/>
    <xdr:sp macro="" textlink="">
      <xdr:nvSpPr>
        <xdr:cNvPr id="134" name="【図書館】&#10;一人当たり面積該当値テキスト">
          <a:extLst>
            <a:ext uri="{FF2B5EF4-FFF2-40B4-BE49-F238E27FC236}">
              <a16:creationId xmlns:a16="http://schemas.microsoft.com/office/drawing/2014/main" id="{1838B2FC-FAB1-4982-82FE-EAB02FB6EAFA}"/>
            </a:ext>
          </a:extLst>
        </xdr:cNvPr>
        <xdr:cNvSpPr txBox="1"/>
      </xdr:nvSpPr>
      <xdr:spPr>
        <a:xfrm>
          <a:off x="10515600"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166915</xdr:rowOff>
    </xdr:from>
    <xdr:to>
      <xdr:col>50</xdr:col>
      <xdr:colOff>165100</xdr:colOff>
      <xdr:row>41</xdr:row>
      <xdr:rowOff>97065</xdr:rowOff>
    </xdr:to>
    <xdr:sp macro="" textlink="">
      <xdr:nvSpPr>
        <xdr:cNvPr id="135" name="楕円 134">
          <a:extLst>
            <a:ext uri="{FF2B5EF4-FFF2-40B4-BE49-F238E27FC236}">
              <a16:creationId xmlns:a16="http://schemas.microsoft.com/office/drawing/2014/main" id="{C9B2F432-2854-4941-8FF9-18EA701F6650}"/>
            </a:ext>
          </a:extLst>
        </xdr:cNvPr>
        <xdr:cNvSpPr/>
      </xdr:nvSpPr>
      <xdr:spPr>
        <a:xfrm>
          <a:off x="9588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46265</xdr:rowOff>
    </xdr:from>
    <xdr:to>
      <xdr:col>55</xdr:col>
      <xdr:colOff>0</xdr:colOff>
      <xdr:row>41</xdr:row>
      <xdr:rowOff>46265</xdr:rowOff>
    </xdr:to>
    <xdr:cxnSp macro="">
      <xdr:nvCxnSpPr>
        <xdr:cNvPr id="136" name="直線コネクタ 135">
          <a:extLst>
            <a:ext uri="{FF2B5EF4-FFF2-40B4-BE49-F238E27FC236}">
              <a16:creationId xmlns:a16="http://schemas.microsoft.com/office/drawing/2014/main" id="{C6DA3541-1417-4A62-AC6D-33EB0B32D961}"/>
            </a:ext>
          </a:extLst>
        </xdr:cNvPr>
        <xdr:cNvCxnSpPr/>
      </xdr:nvCxnSpPr>
      <xdr:spPr>
        <a:xfrm>
          <a:off x="9639300" y="7075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166915</xdr:rowOff>
    </xdr:from>
    <xdr:to>
      <xdr:col>46</xdr:col>
      <xdr:colOff>38100</xdr:colOff>
      <xdr:row>41</xdr:row>
      <xdr:rowOff>97065</xdr:rowOff>
    </xdr:to>
    <xdr:sp macro="" textlink="">
      <xdr:nvSpPr>
        <xdr:cNvPr id="137" name="楕円 136">
          <a:extLst>
            <a:ext uri="{FF2B5EF4-FFF2-40B4-BE49-F238E27FC236}">
              <a16:creationId xmlns:a16="http://schemas.microsoft.com/office/drawing/2014/main" id="{1D92F2F9-5E8E-42BA-8732-1D4B046F30A0}"/>
            </a:ext>
          </a:extLst>
        </xdr:cNvPr>
        <xdr:cNvSpPr/>
      </xdr:nvSpPr>
      <xdr:spPr>
        <a:xfrm>
          <a:off x="8699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46265</xdr:rowOff>
    </xdr:from>
    <xdr:to>
      <xdr:col>50</xdr:col>
      <xdr:colOff>114300</xdr:colOff>
      <xdr:row>41</xdr:row>
      <xdr:rowOff>46265</xdr:rowOff>
    </xdr:to>
    <xdr:cxnSp macro="">
      <xdr:nvCxnSpPr>
        <xdr:cNvPr id="138" name="直線コネクタ 137">
          <a:extLst>
            <a:ext uri="{FF2B5EF4-FFF2-40B4-BE49-F238E27FC236}">
              <a16:creationId xmlns:a16="http://schemas.microsoft.com/office/drawing/2014/main" id="{4909E963-DC48-4895-91AF-51FA1E547C32}"/>
            </a:ext>
          </a:extLst>
        </xdr:cNvPr>
        <xdr:cNvCxnSpPr/>
      </xdr:nvCxnSpPr>
      <xdr:spPr>
        <a:xfrm>
          <a:off x="8750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166915</xdr:rowOff>
    </xdr:from>
    <xdr:to>
      <xdr:col>41</xdr:col>
      <xdr:colOff>101600</xdr:colOff>
      <xdr:row>41</xdr:row>
      <xdr:rowOff>97065</xdr:rowOff>
    </xdr:to>
    <xdr:sp macro="" textlink="">
      <xdr:nvSpPr>
        <xdr:cNvPr id="139" name="楕円 138">
          <a:extLst>
            <a:ext uri="{FF2B5EF4-FFF2-40B4-BE49-F238E27FC236}">
              <a16:creationId xmlns:a16="http://schemas.microsoft.com/office/drawing/2014/main" id="{6C040EE2-ADF7-4CAB-9CAA-13584B3F8D68}"/>
            </a:ext>
          </a:extLst>
        </xdr:cNvPr>
        <xdr:cNvSpPr/>
      </xdr:nvSpPr>
      <xdr:spPr>
        <a:xfrm>
          <a:off x="7810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46265</xdr:rowOff>
    </xdr:from>
    <xdr:to>
      <xdr:col>45</xdr:col>
      <xdr:colOff>177800</xdr:colOff>
      <xdr:row>41</xdr:row>
      <xdr:rowOff>46265</xdr:rowOff>
    </xdr:to>
    <xdr:cxnSp macro="">
      <xdr:nvCxnSpPr>
        <xdr:cNvPr id="140" name="直線コネクタ 139">
          <a:extLst>
            <a:ext uri="{FF2B5EF4-FFF2-40B4-BE49-F238E27FC236}">
              <a16:creationId xmlns:a16="http://schemas.microsoft.com/office/drawing/2014/main" id="{A838366A-311D-4471-BD9B-92E6E0A3267C}"/>
            </a:ext>
          </a:extLst>
        </xdr:cNvPr>
        <xdr:cNvCxnSpPr/>
      </xdr:nvCxnSpPr>
      <xdr:spPr>
        <a:xfrm>
          <a:off x="7861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166915</xdr:rowOff>
    </xdr:from>
    <xdr:to>
      <xdr:col>36</xdr:col>
      <xdr:colOff>165100</xdr:colOff>
      <xdr:row>41</xdr:row>
      <xdr:rowOff>97065</xdr:rowOff>
    </xdr:to>
    <xdr:sp macro="" textlink="">
      <xdr:nvSpPr>
        <xdr:cNvPr id="141" name="楕円 140">
          <a:extLst>
            <a:ext uri="{FF2B5EF4-FFF2-40B4-BE49-F238E27FC236}">
              <a16:creationId xmlns:a16="http://schemas.microsoft.com/office/drawing/2014/main" id="{8A9496C6-2210-4D40-884A-86251CD2F884}"/>
            </a:ext>
          </a:extLst>
        </xdr:cNvPr>
        <xdr:cNvSpPr/>
      </xdr:nvSpPr>
      <xdr:spPr>
        <a:xfrm>
          <a:off x="6921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46265</xdr:rowOff>
    </xdr:from>
    <xdr:to>
      <xdr:col>41</xdr:col>
      <xdr:colOff>50800</xdr:colOff>
      <xdr:row>41</xdr:row>
      <xdr:rowOff>46265</xdr:rowOff>
    </xdr:to>
    <xdr:cxnSp macro="">
      <xdr:nvCxnSpPr>
        <xdr:cNvPr id="142" name="直線コネクタ 141">
          <a:extLst>
            <a:ext uri="{FF2B5EF4-FFF2-40B4-BE49-F238E27FC236}">
              <a16:creationId xmlns:a16="http://schemas.microsoft.com/office/drawing/2014/main" id="{892B487A-DAE3-4FCE-885D-F0FDE960C795}"/>
            </a:ext>
          </a:extLst>
        </xdr:cNvPr>
        <xdr:cNvCxnSpPr/>
      </xdr:nvCxnSpPr>
      <xdr:spPr>
        <a:xfrm>
          <a:off x="6972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8B229104-1D01-455D-8F69-0D435E04BE78}"/>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E91D25FB-7199-4847-BF9F-27F17557AA96}"/>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759B2CA2-FC98-4C82-8F6F-1419505AFDE9}"/>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258326B2-079C-462E-8226-24DFE4D2EF6E}"/>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88192</xdr:rowOff>
    </xdr:from>
    <xdr:ext cx="469744" cy="259045"/>
    <xdr:sp macro="" textlink="">
      <xdr:nvSpPr>
        <xdr:cNvPr id="147" name="n_1mainValue【図書館】&#10;一人当たり面積">
          <a:extLst>
            <a:ext uri="{FF2B5EF4-FFF2-40B4-BE49-F238E27FC236}">
              <a16:creationId xmlns:a16="http://schemas.microsoft.com/office/drawing/2014/main" id="{1616386C-38FC-412C-95E9-922C31C1EB90}"/>
            </a:ext>
          </a:extLst>
        </xdr:cNvPr>
        <xdr:cNvSpPr txBox="1"/>
      </xdr:nvSpPr>
      <xdr:spPr>
        <a:xfrm>
          <a:off x="93917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88192</xdr:rowOff>
    </xdr:from>
    <xdr:ext cx="469744" cy="259045"/>
    <xdr:sp macro="" textlink="">
      <xdr:nvSpPr>
        <xdr:cNvPr id="148" name="n_2mainValue【図書館】&#10;一人当たり面積">
          <a:extLst>
            <a:ext uri="{FF2B5EF4-FFF2-40B4-BE49-F238E27FC236}">
              <a16:creationId xmlns:a16="http://schemas.microsoft.com/office/drawing/2014/main" id="{07D2AC1F-FFAF-4D10-B917-4628B633972B}"/>
            </a:ext>
          </a:extLst>
        </xdr:cNvPr>
        <xdr:cNvSpPr txBox="1"/>
      </xdr:nvSpPr>
      <xdr:spPr>
        <a:xfrm>
          <a:off x="8515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88192</xdr:rowOff>
    </xdr:from>
    <xdr:ext cx="469744" cy="259045"/>
    <xdr:sp macro="" textlink="">
      <xdr:nvSpPr>
        <xdr:cNvPr id="149" name="n_3mainValue【図書館】&#10;一人当たり面積">
          <a:extLst>
            <a:ext uri="{FF2B5EF4-FFF2-40B4-BE49-F238E27FC236}">
              <a16:creationId xmlns:a16="http://schemas.microsoft.com/office/drawing/2014/main" id="{D65D672C-AC39-437B-9481-F465CEBC1694}"/>
            </a:ext>
          </a:extLst>
        </xdr:cNvPr>
        <xdr:cNvSpPr txBox="1"/>
      </xdr:nvSpPr>
      <xdr:spPr>
        <a:xfrm>
          <a:off x="7626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88192</xdr:rowOff>
    </xdr:from>
    <xdr:ext cx="469744" cy="259045"/>
    <xdr:sp macro="" textlink="">
      <xdr:nvSpPr>
        <xdr:cNvPr id="150" name="n_4mainValue【図書館】&#10;一人当たり面積">
          <a:extLst>
            <a:ext uri="{FF2B5EF4-FFF2-40B4-BE49-F238E27FC236}">
              <a16:creationId xmlns:a16="http://schemas.microsoft.com/office/drawing/2014/main" id="{41D9AC65-D70A-43B8-959C-2538CCE4A1B4}"/>
            </a:ext>
          </a:extLst>
        </xdr:cNvPr>
        <xdr:cNvSpPr txBox="1"/>
      </xdr:nvSpPr>
      <xdr:spPr>
        <a:xfrm>
          <a:off x="6737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717E421-A3EB-43C1-ABD5-88D6ED84B4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D8D0718-FD47-4042-B487-852A1B02FC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FF79C41-06AC-4166-9FDC-D7E91D949B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5565705-686C-4DEB-ADC6-ECBABD35A8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FC8374D-83AD-41F2-978F-D4218904F3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00A755C-A8F7-4A2B-8C29-50C172FE90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84DBA95-EAC5-473A-81BB-E9C42C247E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A6C856F-3EC8-4573-BF91-88EC575CEE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9C12139-5DFE-4FF8-8E04-1B5D82377D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851A0A1-8D1E-46AD-BE93-6EECADFC57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75E9072-EC54-4FCC-916B-992A5D7CCF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633A9670-DF77-423B-BBD2-F97377D6C1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D417709-32A3-4204-9807-2FA0FAAAC4F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33762449-F253-46C4-B073-5BF060EF3B4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A89590D-3FE4-4432-9109-78758A05C7C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7B660976-F631-4F1E-8B8E-DBC79FEB9CE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4CFDB1C-369C-4A1D-BA06-7F7EABC2965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D178A1B-812C-439D-8F2A-98282017FB0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7406D349-E3A3-48B0-BF82-5D42CA305A8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A1BF8D6-DFD2-4017-971E-7D200F4EFAA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5D17CC6A-AD1A-41ED-A852-1492A304470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70A50DB-7717-415F-A0A9-07C5190E17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D0F039EB-EF7A-4C68-8547-6D671299EC5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7225FC5-B3A7-4EE8-93B3-D70C0AB7A6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E822AFB-A007-4940-90F8-2413C451C088}"/>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9EB17DC1-9262-4ED4-8550-FCEB607BBFA2}"/>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49E8ABE8-AF57-4AB4-BC41-8E8BCB68F9DA}"/>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1DC2FB9-C47A-4EAF-BADF-E4B21F21C6FF}"/>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9F8C6B01-A085-4777-AD6D-3EFF11C3AFF7}"/>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F20E8602-EC7A-4EBB-AF08-897C535F7AD6}"/>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29CA03F3-4D80-4BD0-A4DA-BE971CDAEE41}"/>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D962B6AC-7B17-490F-8C7A-2E3B4BFD7C2C}"/>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CA5A4928-B088-4B06-B6BD-FB10E7210441}"/>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F19EE1C4-48FF-4BB7-B8C4-C0C1D1BB0E9B}"/>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285D3A54-8787-44D5-A246-0571172104BD}"/>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B9AAAD-2CE5-4A8A-9B1F-2C8D1BA266F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C9498D6-22BB-4FB9-8C61-C6FFF7B9D0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F028721-3EF0-4628-A5B8-EE1F4525E1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4919F31-9E6A-4293-9645-DEC2E644E79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4FD0B46-C999-4B25-8689-A0B59988D0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91" name="楕円 190">
          <a:extLst>
            <a:ext uri="{FF2B5EF4-FFF2-40B4-BE49-F238E27FC236}">
              <a16:creationId xmlns:a16="http://schemas.microsoft.com/office/drawing/2014/main" id="{9FEC7284-FB99-4FD5-BB45-9BA9531D96EE}"/>
            </a:ext>
          </a:extLst>
        </xdr:cNvPr>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36212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59C74CA-E225-42C2-B503-595FA367F439}"/>
            </a:ext>
          </a:extLst>
        </xdr:cNvPr>
        <xdr:cNvSpPr txBox="1"/>
      </xdr:nvSpPr>
      <xdr:spPr>
        <a:xfrm>
          <a:off x="467360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3" name="楕円 192">
          <a:extLst>
            <a:ext uri="{FF2B5EF4-FFF2-40B4-BE49-F238E27FC236}">
              <a16:creationId xmlns:a16="http://schemas.microsoft.com/office/drawing/2014/main" id="{7AEC9DA9-4015-4881-9145-6C44AE013CD6}"/>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108585</xdr:rowOff>
    </xdr:to>
    <xdr:cxnSp macro="">
      <xdr:nvCxnSpPr>
        <xdr:cNvPr id="194" name="直線コネクタ 193">
          <a:extLst>
            <a:ext uri="{FF2B5EF4-FFF2-40B4-BE49-F238E27FC236}">
              <a16:creationId xmlns:a16="http://schemas.microsoft.com/office/drawing/2014/main" id="{14AC4B7C-1660-4D36-9779-D5188DB71784}"/>
            </a:ext>
          </a:extLst>
        </xdr:cNvPr>
        <xdr:cNvCxnSpPr/>
      </xdr:nvCxnSpPr>
      <xdr:spPr>
        <a:xfrm>
          <a:off x="3797300" y="103555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95" name="楕円 194">
          <a:extLst>
            <a:ext uri="{FF2B5EF4-FFF2-40B4-BE49-F238E27FC236}">
              <a16:creationId xmlns:a16="http://schemas.microsoft.com/office/drawing/2014/main" id="{9BE68E3D-53B9-4749-B5E6-C0213EF73F0E}"/>
            </a:ext>
          </a:extLst>
        </xdr:cNvPr>
        <xdr:cNvSpPr/>
      </xdr:nvSpPr>
      <xdr:spPr>
        <a:xfrm>
          <a:off x="2857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68580</xdr:rowOff>
    </xdr:to>
    <xdr:cxnSp macro="">
      <xdr:nvCxnSpPr>
        <xdr:cNvPr id="196" name="直線コネクタ 195">
          <a:extLst>
            <a:ext uri="{FF2B5EF4-FFF2-40B4-BE49-F238E27FC236}">
              <a16:creationId xmlns:a16="http://schemas.microsoft.com/office/drawing/2014/main" id="{71C697FA-74C4-4772-B702-7E05236C0AA1}"/>
            </a:ext>
          </a:extLst>
        </xdr:cNvPr>
        <xdr:cNvCxnSpPr/>
      </xdr:nvCxnSpPr>
      <xdr:spPr>
        <a:xfrm>
          <a:off x="2908300" y="10315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97" name="楕円 196">
          <a:extLst>
            <a:ext uri="{FF2B5EF4-FFF2-40B4-BE49-F238E27FC236}">
              <a16:creationId xmlns:a16="http://schemas.microsoft.com/office/drawing/2014/main" id="{1936BB4C-B53D-4D1A-A551-8945C201EB1A}"/>
            </a:ext>
          </a:extLst>
        </xdr:cNvPr>
        <xdr:cNvSpPr/>
      </xdr:nvSpPr>
      <xdr:spPr>
        <a:xfrm>
          <a:off x="1968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156210</xdr:rowOff>
    </xdr:from>
    <xdr:to>
      <xdr:col>15</xdr:col>
      <xdr:colOff>50800</xdr:colOff>
      <xdr:row>60</xdr:row>
      <xdr:rowOff>28575</xdr:rowOff>
    </xdr:to>
    <xdr:cxnSp macro="">
      <xdr:nvCxnSpPr>
        <xdr:cNvPr id="198" name="直線コネクタ 197">
          <a:extLst>
            <a:ext uri="{FF2B5EF4-FFF2-40B4-BE49-F238E27FC236}">
              <a16:creationId xmlns:a16="http://schemas.microsoft.com/office/drawing/2014/main" id="{CF46D782-30A4-4F04-9A90-53BD1867AF37}"/>
            </a:ext>
          </a:extLst>
        </xdr:cNvPr>
        <xdr:cNvCxnSpPr/>
      </xdr:nvCxnSpPr>
      <xdr:spPr>
        <a:xfrm>
          <a:off x="2019300" y="102717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55880</xdr:rowOff>
    </xdr:from>
    <xdr:to>
      <xdr:col>6</xdr:col>
      <xdr:colOff>38100</xdr:colOff>
      <xdr:row>59</xdr:row>
      <xdr:rowOff>157480</xdr:rowOff>
    </xdr:to>
    <xdr:sp macro="" textlink="">
      <xdr:nvSpPr>
        <xdr:cNvPr id="199" name="楕円 198">
          <a:extLst>
            <a:ext uri="{FF2B5EF4-FFF2-40B4-BE49-F238E27FC236}">
              <a16:creationId xmlns:a16="http://schemas.microsoft.com/office/drawing/2014/main" id="{9EFD71D2-C8B8-4DB1-9882-075A3DD6148C}"/>
            </a:ext>
          </a:extLst>
        </xdr:cNvPr>
        <xdr:cNvSpPr/>
      </xdr:nvSpPr>
      <xdr:spPr>
        <a:xfrm>
          <a:off x="1079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106680</xdr:rowOff>
    </xdr:from>
    <xdr:to>
      <xdr:col>10</xdr:col>
      <xdr:colOff>114300</xdr:colOff>
      <xdr:row>59</xdr:row>
      <xdr:rowOff>156210</xdr:rowOff>
    </xdr:to>
    <xdr:cxnSp macro="">
      <xdr:nvCxnSpPr>
        <xdr:cNvPr id="200" name="直線コネクタ 199">
          <a:extLst>
            <a:ext uri="{FF2B5EF4-FFF2-40B4-BE49-F238E27FC236}">
              <a16:creationId xmlns:a16="http://schemas.microsoft.com/office/drawing/2014/main" id="{F643CBFB-936C-4BF5-AC25-452E1A228079}"/>
            </a:ext>
          </a:extLst>
        </xdr:cNvPr>
        <xdr:cNvCxnSpPr/>
      </xdr:nvCxnSpPr>
      <xdr:spPr>
        <a:xfrm>
          <a:off x="1130300" y="102222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6D31915A-5574-48D5-B6F5-F16FD9D2752C}"/>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63959A5C-ED79-4CF7-8F2B-B1E54B0FDF35}"/>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7B0586FA-6B59-45D1-910F-3CF430C5C36F}"/>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9A884D71-A9FD-46AB-9554-58808F68551D}"/>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5FFA65D0-FB63-4768-9D36-A0C50F3B6B2D}"/>
            </a:ext>
          </a:extLst>
        </xdr:cNvPr>
        <xdr:cNvSpPr txBox="1"/>
      </xdr:nvSpPr>
      <xdr:spPr>
        <a:xfrm>
          <a:off x="3582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206" name="n_2mainValue【体育館・プール】&#10;有形固定資産減価償却率">
          <a:extLst>
            <a:ext uri="{FF2B5EF4-FFF2-40B4-BE49-F238E27FC236}">
              <a16:creationId xmlns:a16="http://schemas.microsoft.com/office/drawing/2014/main" id="{168C906F-B8D5-4F9A-A790-89BF2221D0D7}"/>
            </a:ext>
          </a:extLst>
        </xdr:cNvPr>
        <xdr:cNvSpPr txBox="1"/>
      </xdr:nvSpPr>
      <xdr:spPr>
        <a:xfrm>
          <a:off x="2705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52087</xdr:rowOff>
    </xdr:from>
    <xdr:ext cx="405111" cy="259045"/>
    <xdr:sp macro="" textlink="">
      <xdr:nvSpPr>
        <xdr:cNvPr id="207" name="n_3mainValue【体育館・プール】&#10;有形固定資産減価償却率">
          <a:extLst>
            <a:ext uri="{FF2B5EF4-FFF2-40B4-BE49-F238E27FC236}">
              <a16:creationId xmlns:a16="http://schemas.microsoft.com/office/drawing/2014/main" id="{9FAA9BC4-2F4E-42B7-BAAB-483C872988E9}"/>
            </a:ext>
          </a:extLst>
        </xdr:cNvPr>
        <xdr:cNvSpPr txBox="1"/>
      </xdr:nvSpPr>
      <xdr:spPr>
        <a:xfrm>
          <a:off x="1816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208" name="n_4mainValue【体育館・プール】&#10;有形固定資産減価償却率">
          <a:extLst>
            <a:ext uri="{FF2B5EF4-FFF2-40B4-BE49-F238E27FC236}">
              <a16:creationId xmlns:a16="http://schemas.microsoft.com/office/drawing/2014/main" id="{08D97788-8C2C-4257-AC99-FB884AC26937}"/>
            </a:ext>
          </a:extLst>
        </xdr:cNvPr>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D3CED41-BAFC-41C3-B241-810EDA681C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1004B31-0A81-4659-B58F-2088259A09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FB6DCE5-CC30-41BF-BBC2-84DE39CBF9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441D4FB-8A5E-440F-A3E1-B01697B7A8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0136DEA-10FF-495C-9F70-FB8E83619D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C10ED03-CA9A-4184-BEFA-FF2CA64834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E0F3F8C-C7C4-4D0B-B0A0-7B8A2227E2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BA67571-02C2-436D-8AD4-B6B3A18711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C13544E-C4B9-4C35-A019-F9CE03D106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8ECCC34-4150-4697-A0F9-41B92442CF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ABD2682-E323-43E3-854F-68B9761DE35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94189F8E-53A3-416F-AA9D-BF25052F239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CFC9FF4-8A4A-4110-8336-28DEA5F3894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C1C78FD2-8861-439B-BB4E-BD3A6176DCC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BD3185A-4333-458F-A052-675ADF87DB1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0D9D8A2-1D8B-4CF3-9DE0-7302FC22AA8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E30E4C08-D680-44DE-9E2E-253CD243AD7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01DD719-2D24-4F81-8105-5E77B9A87DB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1AD5F14-E6AC-4695-AF5A-9D81BDA1254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C82547F4-645E-4303-9A49-417689CFCA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7487524-463E-4DB1-B60C-AB60AD31BDB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639EF15B-57A8-4C09-B887-21130266736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0F965C0-199E-401C-B5EA-2782821888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8966B2A7-E5AF-41AF-AD42-A7147AF0F11F}"/>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69CFCBA3-BF80-4FE5-9FC7-C848A1425ACF}"/>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8A758FAF-5C68-4E66-9CF2-5A1B53037C2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1F0037BA-642C-438B-A9B1-9F16574A0B3A}"/>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2EF9197B-05A0-4AA5-B82D-C2C09F32C0A4}"/>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43744A31-F9C9-4541-9661-07CEEFB79F13}"/>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AF7CA24E-ECB4-4E6B-B5E7-D4290DE1E85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8AAD123E-8C1F-4EE4-9078-5A40CE95D6AB}"/>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47DBCFD8-81C5-4225-ACD3-28F2115181E3}"/>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CE929829-A018-4ECE-9F35-5B000BB8418D}"/>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CC351D60-B362-4248-85B8-09D03B468225}"/>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2B47E2-39CD-44AC-8B3C-785F498C7E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70A46F-5ACD-4198-89DF-5854EF120B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A8DABE-4915-47C5-87C0-FF787E91629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35B921B-E2BF-493F-9622-5B2211E50D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633CC14-B7A9-457E-BFBA-5981B49A76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48" name="楕円 247">
          <a:extLst>
            <a:ext uri="{FF2B5EF4-FFF2-40B4-BE49-F238E27FC236}">
              <a16:creationId xmlns:a16="http://schemas.microsoft.com/office/drawing/2014/main" id="{8ED57C70-1104-496E-9908-E312F6F06169}"/>
            </a:ext>
          </a:extLst>
        </xdr:cNvPr>
        <xdr:cNvSpPr/>
      </xdr:nvSpPr>
      <xdr:spPr>
        <a:xfrm>
          <a:off x="10426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120667</xdr:rowOff>
    </xdr:from>
    <xdr:ext cx="469744" cy="259045"/>
    <xdr:sp macro="" textlink="">
      <xdr:nvSpPr>
        <xdr:cNvPr id="249" name="【体育館・プール】&#10;一人当たり面積該当値テキスト">
          <a:extLst>
            <a:ext uri="{FF2B5EF4-FFF2-40B4-BE49-F238E27FC236}">
              <a16:creationId xmlns:a16="http://schemas.microsoft.com/office/drawing/2014/main" id="{3F242DCB-CDEA-4EF5-B46A-EE224F7648AC}"/>
            </a:ext>
          </a:extLst>
        </xdr:cNvPr>
        <xdr:cNvSpPr txBox="1"/>
      </xdr:nvSpPr>
      <xdr:spPr>
        <a:xfrm>
          <a:off x="10515600"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101600</xdr:rowOff>
    </xdr:from>
    <xdr:to>
      <xdr:col>50</xdr:col>
      <xdr:colOff>165100</xdr:colOff>
      <xdr:row>61</xdr:row>
      <xdr:rowOff>31750</xdr:rowOff>
    </xdr:to>
    <xdr:sp macro="" textlink="">
      <xdr:nvSpPr>
        <xdr:cNvPr id="250" name="楕円 249">
          <a:extLst>
            <a:ext uri="{FF2B5EF4-FFF2-40B4-BE49-F238E27FC236}">
              <a16:creationId xmlns:a16="http://schemas.microsoft.com/office/drawing/2014/main" id="{B531C237-6878-486E-9447-B0C292BBB924}"/>
            </a:ext>
          </a:extLst>
        </xdr:cNvPr>
        <xdr:cNvSpPr/>
      </xdr:nvSpPr>
      <xdr:spPr>
        <a:xfrm>
          <a:off x="958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148590</xdr:rowOff>
    </xdr:from>
    <xdr:to>
      <xdr:col>55</xdr:col>
      <xdr:colOff>0</xdr:colOff>
      <xdr:row>60</xdr:row>
      <xdr:rowOff>152400</xdr:rowOff>
    </xdr:to>
    <xdr:cxnSp macro="">
      <xdr:nvCxnSpPr>
        <xdr:cNvPr id="251" name="直線コネクタ 250">
          <a:extLst>
            <a:ext uri="{FF2B5EF4-FFF2-40B4-BE49-F238E27FC236}">
              <a16:creationId xmlns:a16="http://schemas.microsoft.com/office/drawing/2014/main" id="{D8693D8D-7081-41CC-AA1F-F026F14F98B0}"/>
            </a:ext>
          </a:extLst>
        </xdr:cNvPr>
        <xdr:cNvCxnSpPr/>
      </xdr:nvCxnSpPr>
      <xdr:spPr>
        <a:xfrm flipV="1">
          <a:off x="9639300" y="10435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105410</xdr:rowOff>
    </xdr:from>
    <xdr:to>
      <xdr:col>46</xdr:col>
      <xdr:colOff>38100</xdr:colOff>
      <xdr:row>61</xdr:row>
      <xdr:rowOff>35560</xdr:rowOff>
    </xdr:to>
    <xdr:sp macro="" textlink="">
      <xdr:nvSpPr>
        <xdr:cNvPr id="252" name="楕円 251">
          <a:extLst>
            <a:ext uri="{FF2B5EF4-FFF2-40B4-BE49-F238E27FC236}">
              <a16:creationId xmlns:a16="http://schemas.microsoft.com/office/drawing/2014/main" id="{2C2BFF16-8D90-40B3-9EAC-83FA393C1957}"/>
            </a:ext>
          </a:extLst>
        </xdr:cNvPr>
        <xdr:cNvSpPr/>
      </xdr:nvSpPr>
      <xdr:spPr>
        <a:xfrm>
          <a:off x="869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152400</xdr:rowOff>
    </xdr:from>
    <xdr:to>
      <xdr:col>50</xdr:col>
      <xdr:colOff>114300</xdr:colOff>
      <xdr:row>60</xdr:row>
      <xdr:rowOff>156210</xdr:rowOff>
    </xdr:to>
    <xdr:cxnSp macro="">
      <xdr:nvCxnSpPr>
        <xdr:cNvPr id="253" name="直線コネクタ 252">
          <a:extLst>
            <a:ext uri="{FF2B5EF4-FFF2-40B4-BE49-F238E27FC236}">
              <a16:creationId xmlns:a16="http://schemas.microsoft.com/office/drawing/2014/main" id="{5FB76F32-6BEE-423C-AAA0-56998307DC66}"/>
            </a:ext>
          </a:extLst>
        </xdr:cNvPr>
        <xdr:cNvCxnSpPr/>
      </xdr:nvCxnSpPr>
      <xdr:spPr>
        <a:xfrm flipV="1">
          <a:off x="8750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254" name="楕円 253">
          <a:extLst>
            <a:ext uri="{FF2B5EF4-FFF2-40B4-BE49-F238E27FC236}">
              <a16:creationId xmlns:a16="http://schemas.microsoft.com/office/drawing/2014/main" id="{9BA88C4F-C00F-4212-9EB0-0E4268AE76E6}"/>
            </a:ext>
          </a:extLst>
        </xdr:cNvPr>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156210</xdr:rowOff>
    </xdr:from>
    <xdr:to>
      <xdr:col>45</xdr:col>
      <xdr:colOff>177800</xdr:colOff>
      <xdr:row>60</xdr:row>
      <xdr:rowOff>160020</xdr:rowOff>
    </xdr:to>
    <xdr:cxnSp macro="">
      <xdr:nvCxnSpPr>
        <xdr:cNvPr id="255" name="直線コネクタ 254">
          <a:extLst>
            <a:ext uri="{FF2B5EF4-FFF2-40B4-BE49-F238E27FC236}">
              <a16:creationId xmlns:a16="http://schemas.microsoft.com/office/drawing/2014/main" id="{2C62B511-85D2-43AD-9414-E9A264DC86B8}"/>
            </a:ext>
          </a:extLst>
        </xdr:cNvPr>
        <xdr:cNvCxnSpPr/>
      </xdr:nvCxnSpPr>
      <xdr:spPr>
        <a:xfrm flipV="1">
          <a:off x="7861300" y="10443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109220</xdr:rowOff>
    </xdr:from>
    <xdr:to>
      <xdr:col>36</xdr:col>
      <xdr:colOff>165100</xdr:colOff>
      <xdr:row>61</xdr:row>
      <xdr:rowOff>39370</xdr:rowOff>
    </xdr:to>
    <xdr:sp macro="" textlink="">
      <xdr:nvSpPr>
        <xdr:cNvPr id="256" name="楕円 255">
          <a:extLst>
            <a:ext uri="{FF2B5EF4-FFF2-40B4-BE49-F238E27FC236}">
              <a16:creationId xmlns:a16="http://schemas.microsoft.com/office/drawing/2014/main" id="{1F37C661-2347-4CA9-8C33-15AE9A33FA50}"/>
            </a:ext>
          </a:extLst>
        </xdr:cNvPr>
        <xdr:cNvSpPr/>
      </xdr:nvSpPr>
      <xdr:spPr>
        <a:xfrm>
          <a:off x="692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160020</xdr:rowOff>
    </xdr:to>
    <xdr:cxnSp macro="">
      <xdr:nvCxnSpPr>
        <xdr:cNvPr id="257" name="直線コネクタ 256">
          <a:extLst>
            <a:ext uri="{FF2B5EF4-FFF2-40B4-BE49-F238E27FC236}">
              <a16:creationId xmlns:a16="http://schemas.microsoft.com/office/drawing/2014/main" id="{8E060091-4A18-47F6-B029-5017ED67304D}"/>
            </a:ext>
          </a:extLst>
        </xdr:cNvPr>
        <xdr:cNvCxnSpPr/>
      </xdr:nvCxnSpPr>
      <xdr:spPr>
        <a:xfrm>
          <a:off x="6972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1B5DFD60-8B47-4D36-9252-7A9B8A7AA266}"/>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C423823D-7B63-4AC2-A253-2D488BE069E1}"/>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B917418F-04A9-46E7-B070-35EE2D2FCFF6}"/>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F8AB46BA-D351-4873-B180-094DE144ECA9}"/>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48277</xdr:rowOff>
    </xdr:from>
    <xdr:ext cx="469744" cy="259045"/>
    <xdr:sp macro="" textlink="">
      <xdr:nvSpPr>
        <xdr:cNvPr id="262" name="n_1mainValue【体育館・プール】&#10;一人当たり面積">
          <a:extLst>
            <a:ext uri="{FF2B5EF4-FFF2-40B4-BE49-F238E27FC236}">
              <a16:creationId xmlns:a16="http://schemas.microsoft.com/office/drawing/2014/main" id="{BB6B653E-8237-4E11-BE55-2ED6EC4A2CFF}"/>
            </a:ext>
          </a:extLst>
        </xdr:cNvPr>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52087</xdr:rowOff>
    </xdr:from>
    <xdr:ext cx="469744" cy="259045"/>
    <xdr:sp macro="" textlink="">
      <xdr:nvSpPr>
        <xdr:cNvPr id="263" name="n_2mainValue【体育館・プール】&#10;一人当たり面積">
          <a:extLst>
            <a:ext uri="{FF2B5EF4-FFF2-40B4-BE49-F238E27FC236}">
              <a16:creationId xmlns:a16="http://schemas.microsoft.com/office/drawing/2014/main" id="{4F5D3972-AD24-4F2B-A5B6-96B9AA9E1410}"/>
            </a:ext>
          </a:extLst>
        </xdr:cNvPr>
        <xdr:cNvSpPr txBox="1"/>
      </xdr:nvSpPr>
      <xdr:spPr>
        <a:xfrm>
          <a:off x="8515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55897</xdr:rowOff>
    </xdr:from>
    <xdr:ext cx="469744" cy="259045"/>
    <xdr:sp macro="" textlink="">
      <xdr:nvSpPr>
        <xdr:cNvPr id="264" name="n_3mainValue【体育館・プール】&#10;一人当たり面積">
          <a:extLst>
            <a:ext uri="{FF2B5EF4-FFF2-40B4-BE49-F238E27FC236}">
              <a16:creationId xmlns:a16="http://schemas.microsoft.com/office/drawing/2014/main" id="{81F13A6A-12C4-4F29-8845-45424367D4A1}"/>
            </a:ext>
          </a:extLst>
        </xdr:cNvPr>
        <xdr:cNvSpPr txBox="1"/>
      </xdr:nvSpPr>
      <xdr:spPr>
        <a:xfrm>
          <a:off x="7626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55897</xdr:rowOff>
    </xdr:from>
    <xdr:ext cx="469744" cy="259045"/>
    <xdr:sp macro="" textlink="">
      <xdr:nvSpPr>
        <xdr:cNvPr id="265" name="n_4mainValue【体育館・プール】&#10;一人当たり面積">
          <a:extLst>
            <a:ext uri="{FF2B5EF4-FFF2-40B4-BE49-F238E27FC236}">
              <a16:creationId xmlns:a16="http://schemas.microsoft.com/office/drawing/2014/main" id="{CFA58814-CE4E-4D1C-90E8-80347DC50B6A}"/>
            </a:ext>
          </a:extLst>
        </xdr:cNvPr>
        <xdr:cNvSpPr txBox="1"/>
      </xdr:nvSpPr>
      <xdr:spPr>
        <a:xfrm>
          <a:off x="6737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0F3C300-B36B-4194-8FEE-BC1DFD00B4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A81FD1F-59FE-45AA-9D57-9147722806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5305162-3281-4539-A72B-B098F0B421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29B0686-F345-4C81-9FE4-2DC3B48FD6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266108B-0D9D-447E-9A60-24DDE2DCA1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BAA7C56-EDE8-493C-A2CE-E96D8C55D4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E32DD03-5BB1-454D-AAF7-F987E33B02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7C6DFC5-EBB7-4249-ABE9-8637AC4718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F33FDB1-5FAD-449F-ABF8-2C5AD55F58F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7F7E9F5-0FAF-414D-A1A5-0F4313B20B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9FEFB2E-F8EE-4F37-B07D-E027FDD7D0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609E5215-A651-4597-A1F0-9A15704B45F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6C5B8907-0F9E-425F-891A-D5956867532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8609EF07-C0E7-4049-B8AA-4E46A9429B1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1F97D79E-0933-45EA-BA9D-FCB13CB17FA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14673B14-2DD1-4A8F-BB91-8C7CF1767F4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F5868BFA-826C-426E-9791-3F96E908B0F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663680ED-92F0-4F7E-85B7-EF12FE6AA89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3477E860-377F-424F-8164-9769F80D656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36F0226-87F4-4D37-930C-9A10B4F86D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3062CEBF-8DBD-41AB-8884-C3D767B1DE7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8DD7C25A-F4C0-46A8-80EA-709A2FD61F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B38DAE09-6D9D-4DA0-9DD0-5899FC8752F2}"/>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AAAACFD0-8716-4A33-9F02-40494356ABC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B14F382E-6E3A-47FD-A806-B6EA79E8A4A7}"/>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70B50DF3-7E56-465D-9CDA-92FC7F99DAE0}"/>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C94D115-21B0-46D6-BE2F-235CF936A778}"/>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F5AAC3B5-FB44-45E2-BAB3-F969F27D83E4}"/>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F3C0E9C-55B6-445E-8D1C-BF17F559AAC6}"/>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6DF571D4-6F8D-4A17-9B4C-90EC0F51299D}"/>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ED5E6C39-EB04-47D0-81C6-59E479D843D1}"/>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295055A2-AA86-466B-B621-AF3C5CF6AE1F}"/>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1E1D3334-1F53-47F9-A7E6-277327A318A5}"/>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4686905-4F41-4E9F-B2C8-14B887CBC4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8A8D8F-3FC6-4CB0-B65E-22E7CC4368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E2AB841-72D5-4F1C-BDC8-7B8EEE8BCF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AA53C97-BB4D-437C-B204-8D2AC1B9F5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61E86A8-FCD0-4988-91A2-0FDD5142D6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304" name="楕円 303">
          <a:extLst>
            <a:ext uri="{FF2B5EF4-FFF2-40B4-BE49-F238E27FC236}">
              <a16:creationId xmlns:a16="http://schemas.microsoft.com/office/drawing/2014/main" id="{082BDC12-E1F9-44B7-BDF2-12DDA9D39050}"/>
            </a:ext>
          </a:extLst>
        </xdr:cNvPr>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D02516BE-F9E1-442A-9DF2-D90E7CD9E0EE}"/>
            </a:ext>
          </a:extLst>
        </xdr:cNvPr>
        <xdr:cNvSpPr txBox="1"/>
      </xdr:nvSpPr>
      <xdr:spPr>
        <a:xfrm>
          <a:off x="4673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62737</xdr:rowOff>
    </xdr:from>
    <xdr:to>
      <xdr:col>20</xdr:col>
      <xdr:colOff>38100</xdr:colOff>
      <xdr:row>80</xdr:row>
      <xdr:rowOff>164337</xdr:rowOff>
    </xdr:to>
    <xdr:sp macro="" textlink="">
      <xdr:nvSpPr>
        <xdr:cNvPr id="306" name="楕円 305">
          <a:extLst>
            <a:ext uri="{FF2B5EF4-FFF2-40B4-BE49-F238E27FC236}">
              <a16:creationId xmlns:a16="http://schemas.microsoft.com/office/drawing/2014/main" id="{FFB21F74-5485-4D94-B5E5-452D515F62BC}"/>
            </a:ext>
          </a:extLst>
        </xdr:cNvPr>
        <xdr:cNvSpPr/>
      </xdr:nvSpPr>
      <xdr:spPr>
        <a:xfrm>
          <a:off x="3746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80</xdr:row>
      <xdr:rowOff>113537</xdr:rowOff>
    </xdr:to>
    <xdr:cxnSp macro="">
      <xdr:nvCxnSpPr>
        <xdr:cNvPr id="307" name="直線コネクタ 306">
          <a:extLst>
            <a:ext uri="{FF2B5EF4-FFF2-40B4-BE49-F238E27FC236}">
              <a16:creationId xmlns:a16="http://schemas.microsoft.com/office/drawing/2014/main" id="{1403546D-E805-4FDF-8710-F7D645E660DC}"/>
            </a:ext>
          </a:extLst>
        </xdr:cNvPr>
        <xdr:cNvCxnSpPr/>
      </xdr:nvCxnSpPr>
      <xdr:spPr>
        <a:xfrm flipV="1">
          <a:off x="3797300" y="13662661"/>
          <a:ext cx="838200" cy="16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42163</xdr:rowOff>
    </xdr:from>
    <xdr:to>
      <xdr:col>15</xdr:col>
      <xdr:colOff>101600</xdr:colOff>
      <xdr:row>81</xdr:row>
      <xdr:rowOff>143763</xdr:rowOff>
    </xdr:to>
    <xdr:sp macro="" textlink="">
      <xdr:nvSpPr>
        <xdr:cNvPr id="308" name="楕円 307">
          <a:extLst>
            <a:ext uri="{FF2B5EF4-FFF2-40B4-BE49-F238E27FC236}">
              <a16:creationId xmlns:a16="http://schemas.microsoft.com/office/drawing/2014/main" id="{F6DCC451-D694-46B3-B383-1DF98B9EC5BD}"/>
            </a:ext>
          </a:extLst>
        </xdr:cNvPr>
        <xdr:cNvSpPr/>
      </xdr:nvSpPr>
      <xdr:spPr>
        <a:xfrm>
          <a:off x="2857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113537</xdr:rowOff>
    </xdr:from>
    <xdr:to>
      <xdr:col>19</xdr:col>
      <xdr:colOff>177800</xdr:colOff>
      <xdr:row>81</xdr:row>
      <xdr:rowOff>92963</xdr:rowOff>
    </xdr:to>
    <xdr:cxnSp macro="">
      <xdr:nvCxnSpPr>
        <xdr:cNvPr id="309" name="直線コネクタ 308">
          <a:extLst>
            <a:ext uri="{FF2B5EF4-FFF2-40B4-BE49-F238E27FC236}">
              <a16:creationId xmlns:a16="http://schemas.microsoft.com/office/drawing/2014/main" id="{116CCC5B-27B3-48D9-9C2B-B5F99F837B07}"/>
            </a:ext>
          </a:extLst>
        </xdr:cNvPr>
        <xdr:cNvCxnSpPr/>
      </xdr:nvCxnSpPr>
      <xdr:spPr>
        <a:xfrm flipV="1">
          <a:off x="2908300" y="1382953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167894</xdr:rowOff>
    </xdr:from>
    <xdr:to>
      <xdr:col>10</xdr:col>
      <xdr:colOff>165100</xdr:colOff>
      <xdr:row>81</xdr:row>
      <xdr:rowOff>98044</xdr:rowOff>
    </xdr:to>
    <xdr:sp macro="" textlink="">
      <xdr:nvSpPr>
        <xdr:cNvPr id="310" name="楕円 309">
          <a:extLst>
            <a:ext uri="{FF2B5EF4-FFF2-40B4-BE49-F238E27FC236}">
              <a16:creationId xmlns:a16="http://schemas.microsoft.com/office/drawing/2014/main" id="{F002D428-C37E-47F2-92AD-B27999BD0086}"/>
            </a:ext>
          </a:extLst>
        </xdr:cNvPr>
        <xdr:cNvSpPr/>
      </xdr:nvSpPr>
      <xdr:spPr>
        <a:xfrm>
          <a:off x="1968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47244</xdr:rowOff>
    </xdr:from>
    <xdr:to>
      <xdr:col>15</xdr:col>
      <xdr:colOff>50800</xdr:colOff>
      <xdr:row>81</xdr:row>
      <xdr:rowOff>92963</xdr:rowOff>
    </xdr:to>
    <xdr:cxnSp macro="">
      <xdr:nvCxnSpPr>
        <xdr:cNvPr id="311" name="直線コネクタ 310">
          <a:extLst>
            <a:ext uri="{FF2B5EF4-FFF2-40B4-BE49-F238E27FC236}">
              <a16:creationId xmlns:a16="http://schemas.microsoft.com/office/drawing/2014/main" id="{908AD0E4-D28C-4810-8942-FAB0B24A4CB8}"/>
            </a:ext>
          </a:extLst>
        </xdr:cNvPr>
        <xdr:cNvCxnSpPr/>
      </xdr:nvCxnSpPr>
      <xdr:spPr>
        <a:xfrm>
          <a:off x="2019300" y="139346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115315</xdr:rowOff>
    </xdr:from>
    <xdr:to>
      <xdr:col>6</xdr:col>
      <xdr:colOff>38100</xdr:colOff>
      <xdr:row>81</xdr:row>
      <xdr:rowOff>45465</xdr:rowOff>
    </xdr:to>
    <xdr:sp macro="" textlink="">
      <xdr:nvSpPr>
        <xdr:cNvPr id="312" name="楕円 311">
          <a:extLst>
            <a:ext uri="{FF2B5EF4-FFF2-40B4-BE49-F238E27FC236}">
              <a16:creationId xmlns:a16="http://schemas.microsoft.com/office/drawing/2014/main" id="{00225768-D203-418C-856A-843ADE99837D}"/>
            </a:ext>
          </a:extLst>
        </xdr:cNvPr>
        <xdr:cNvSpPr/>
      </xdr:nvSpPr>
      <xdr:spPr>
        <a:xfrm>
          <a:off x="1079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166115</xdr:rowOff>
    </xdr:from>
    <xdr:to>
      <xdr:col>10</xdr:col>
      <xdr:colOff>114300</xdr:colOff>
      <xdr:row>81</xdr:row>
      <xdr:rowOff>47244</xdr:rowOff>
    </xdr:to>
    <xdr:cxnSp macro="">
      <xdr:nvCxnSpPr>
        <xdr:cNvPr id="313" name="直線コネクタ 312">
          <a:extLst>
            <a:ext uri="{FF2B5EF4-FFF2-40B4-BE49-F238E27FC236}">
              <a16:creationId xmlns:a16="http://schemas.microsoft.com/office/drawing/2014/main" id="{B897EBA5-F057-4D34-99E7-F30210722C8D}"/>
            </a:ext>
          </a:extLst>
        </xdr:cNvPr>
        <xdr:cNvCxnSpPr/>
      </xdr:nvCxnSpPr>
      <xdr:spPr>
        <a:xfrm>
          <a:off x="1130300" y="138821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96C8151A-FFDE-44B6-9839-4CAA5EC26E85}"/>
            </a:ext>
          </a:extLst>
        </xdr:cNvPr>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63FDB113-95EC-4088-85BB-0AF4D5A2587D}"/>
            </a:ext>
          </a:extLst>
        </xdr:cNvPr>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408A30BF-ED46-4BE9-8446-D253F2613B70}"/>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7EFD44BC-E705-4930-924D-1E06DA7E89A8}"/>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9414</xdr:rowOff>
    </xdr:from>
    <xdr:ext cx="405111" cy="259045"/>
    <xdr:sp macro="" textlink="">
      <xdr:nvSpPr>
        <xdr:cNvPr id="318" name="n_1mainValue【福祉施設】&#10;有形固定資産減価償却率">
          <a:extLst>
            <a:ext uri="{FF2B5EF4-FFF2-40B4-BE49-F238E27FC236}">
              <a16:creationId xmlns:a16="http://schemas.microsoft.com/office/drawing/2014/main" id="{9EFA1E55-CC36-4E5D-8E3B-9ECBB3702DDB}"/>
            </a:ext>
          </a:extLst>
        </xdr:cNvPr>
        <xdr:cNvSpPr txBox="1"/>
      </xdr:nvSpPr>
      <xdr:spPr>
        <a:xfrm>
          <a:off x="35820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134890</xdr:rowOff>
    </xdr:from>
    <xdr:ext cx="405111" cy="259045"/>
    <xdr:sp macro="" textlink="">
      <xdr:nvSpPr>
        <xdr:cNvPr id="319" name="n_2mainValue【福祉施設】&#10;有形固定資産減価償却率">
          <a:extLst>
            <a:ext uri="{FF2B5EF4-FFF2-40B4-BE49-F238E27FC236}">
              <a16:creationId xmlns:a16="http://schemas.microsoft.com/office/drawing/2014/main" id="{1AC5AC95-425B-4E00-95AE-1D2144088DDF}"/>
            </a:ext>
          </a:extLst>
        </xdr:cNvPr>
        <xdr:cNvSpPr txBox="1"/>
      </xdr:nvSpPr>
      <xdr:spPr>
        <a:xfrm>
          <a:off x="2705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89171</xdr:rowOff>
    </xdr:from>
    <xdr:ext cx="405111" cy="259045"/>
    <xdr:sp macro="" textlink="">
      <xdr:nvSpPr>
        <xdr:cNvPr id="320" name="n_3mainValue【福祉施設】&#10;有形固定資産減価償却率">
          <a:extLst>
            <a:ext uri="{FF2B5EF4-FFF2-40B4-BE49-F238E27FC236}">
              <a16:creationId xmlns:a16="http://schemas.microsoft.com/office/drawing/2014/main" id="{3CBC080A-9B2E-4000-9920-01990FC798CC}"/>
            </a:ext>
          </a:extLst>
        </xdr:cNvPr>
        <xdr:cNvSpPr txBox="1"/>
      </xdr:nvSpPr>
      <xdr:spPr>
        <a:xfrm>
          <a:off x="1816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36592</xdr:rowOff>
    </xdr:from>
    <xdr:ext cx="405111" cy="259045"/>
    <xdr:sp macro="" textlink="">
      <xdr:nvSpPr>
        <xdr:cNvPr id="321" name="n_4mainValue【福祉施設】&#10;有形固定資産減価償却率">
          <a:extLst>
            <a:ext uri="{FF2B5EF4-FFF2-40B4-BE49-F238E27FC236}">
              <a16:creationId xmlns:a16="http://schemas.microsoft.com/office/drawing/2014/main" id="{6EC392BA-02E9-4EFE-B763-22275B2A011E}"/>
            </a:ext>
          </a:extLst>
        </xdr:cNvPr>
        <xdr:cNvSpPr txBox="1"/>
      </xdr:nvSpPr>
      <xdr:spPr>
        <a:xfrm>
          <a:off x="927744" y="1392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5D27486-862E-424F-97AB-CFD75B4D15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114012E-5505-4C2E-9659-7CBC7BFA30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8F2C70F-C4C8-4347-A786-ADC9D2DA60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1FEA8F3-033E-4706-BED1-CB4F2E974C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EAACAC3-2EDC-46BC-9685-FC5938BAD3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0691A3E-E9DA-4D38-9A03-C4B381700A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13A3844-6B46-4422-B7A2-17C08AF0F3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63A6897-175D-42BF-8CDE-21E63902E2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CD6B70A-02A7-41A8-9130-D121BE24A7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2F89F52-B84F-44F8-9040-CC46D90DB5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5C4E191-D1CF-4B0A-AB6A-90612A832E5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A13285F-537A-44C3-AB34-53549218BD5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6B125CA-8EDE-4AB3-B934-BC12C11370F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6C3CEAC2-DC75-4288-BE00-D7DC6D9A7BA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8000D6B-7D4D-4247-A65D-A5F1C5E8E9D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D75D77E5-23C7-4F45-B820-6C2FD71FC34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A8E7D39-8CEC-4BCD-B725-D24BC6A8134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C18D16C-5F43-42E4-BB8B-413B3DA70B3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1E0BEAA-0EED-4A6A-8688-1A1A951BAA9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4C006A0F-6A63-4620-A667-3A6A6B4CC2A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CEA5F03-0C08-4440-8247-04DD864A992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4B437604-BBED-420C-9C9C-853C068C8B4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08AC32C-7591-4E9A-B5EE-4CE132DCF8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C3807D64-C62A-40B0-AEA0-9322B157477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3473262D-5F1A-44B1-AFF8-07E37A788B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C7C0D68A-D23E-43C8-8A7A-B68A40127572}"/>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FC0A63B6-084C-461B-ADD8-B5BCAE277D6C}"/>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5BD21462-06A6-4189-A956-84333A9B983E}"/>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D49EE8BC-C73C-41B0-A44A-5B49B0C52D53}"/>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0EAAE1F7-EE40-488E-8D29-BAECF964CAF2}"/>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9D445770-C43E-49F2-8F88-C508512A5745}"/>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1511ABEE-7137-4256-9CAA-2AB74984A465}"/>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07AF17E3-612B-434D-86C0-C69245816DFD}"/>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717DA3D9-C161-43B4-B1B9-1EE31CA509C9}"/>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A7684A0B-C581-46FD-8AB3-98FB624F0872}"/>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A0DFEB8F-186D-4B55-B7A9-7FCD019E8950}"/>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22F5A7F-933C-477E-8C33-E9F5F6DB92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BDBC3B5-0A50-4644-BB53-468023DDF95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6EAB50D-1430-407A-8E15-57596DB40A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67CD24A-BFD4-4B7B-AACA-46A10C1535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40A6CFB-2624-4F54-B4DC-C981597245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153307</xdr:rowOff>
    </xdr:from>
    <xdr:to>
      <xdr:col>55</xdr:col>
      <xdr:colOff>50800</xdr:colOff>
      <xdr:row>84</xdr:row>
      <xdr:rowOff>83457</xdr:rowOff>
    </xdr:to>
    <xdr:sp macro="" textlink="">
      <xdr:nvSpPr>
        <xdr:cNvPr id="363" name="楕円 362">
          <a:extLst>
            <a:ext uri="{FF2B5EF4-FFF2-40B4-BE49-F238E27FC236}">
              <a16:creationId xmlns:a16="http://schemas.microsoft.com/office/drawing/2014/main" id="{4C13C93A-70E9-4032-94AC-4C1AB4DE0250}"/>
            </a:ext>
          </a:extLst>
        </xdr:cNvPr>
        <xdr:cNvSpPr/>
      </xdr:nvSpPr>
      <xdr:spPr>
        <a:xfrm>
          <a:off x="104267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131734</xdr:rowOff>
    </xdr:from>
    <xdr:ext cx="469744" cy="259045"/>
    <xdr:sp macro="" textlink="">
      <xdr:nvSpPr>
        <xdr:cNvPr id="364" name="【福祉施設】&#10;一人当たり面積該当値テキスト">
          <a:extLst>
            <a:ext uri="{FF2B5EF4-FFF2-40B4-BE49-F238E27FC236}">
              <a16:creationId xmlns:a16="http://schemas.microsoft.com/office/drawing/2014/main" id="{894D7DBC-635E-41B7-B167-8CC2ACEA6049}"/>
            </a:ext>
          </a:extLst>
        </xdr:cNvPr>
        <xdr:cNvSpPr txBox="1"/>
      </xdr:nvSpPr>
      <xdr:spPr>
        <a:xfrm>
          <a:off x="10515600" y="1436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131536</xdr:rowOff>
    </xdr:from>
    <xdr:to>
      <xdr:col>50</xdr:col>
      <xdr:colOff>165100</xdr:colOff>
      <xdr:row>84</xdr:row>
      <xdr:rowOff>61686</xdr:rowOff>
    </xdr:to>
    <xdr:sp macro="" textlink="">
      <xdr:nvSpPr>
        <xdr:cNvPr id="365" name="楕円 364">
          <a:extLst>
            <a:ext uri="{FF2B5EF4-FFF2-40B4-BE49-F238E27FC236}">
              <a16:creationId xmlns:a16="http://schemas.microsoft.com/office/drawing/2014/main" id="{550CB8E2-E2AA-4D8D-ADF2-1C35562E5B95}"/>
            </a:ext>
          </a:extLst>
        </xdr:cNvPr>
        <xdr:cNvSpPr/>
      </xdr:nvSpPr>
      <xdr:spPr>
        <a:xfrm>
          <a:off x="958850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10886</xdr:rowOff>
    </xdr:from>
    <xdr:to>
      <xdr:col>55</xdr:col>
      <xdr:colOff>0</xdr:colOff>
      <xdr:row>84</xdr:row>
      <xdr:rowOff>32657</xdr:rowOff>
    </xdr:to>
    <xdr:cxnSp macro="">
      <xdr:nvCxnSpPr>
        <xdr:cNvPr id="366" name="直線コネクタ 365">
          <a:extLst>
            <a:ext uri="{FF2B5EF4-FFF2-40B4-BE49-F238E27FC236}">
              <a16:creationId xmlns:a16="http://schemas.microsoft.com/office/drawing/2014/main" id="{48FD6720-936F-4113-A50E-E038137EF54D}"/>
            </a:ext>
          </a:extLst>
        </xdr:cNvPr>
        <xdr:cNvCxnSpPr/>
      </xdr:nvCxnSpPr>
      <xdr:spPr>
        <a:xfrm>
          <a:off x="9639300" y="144126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7" name="楕円 366">
          <a:extLst>
            <a:ext uri="{FF2B5EF4-FFF2-40B4-BE49-F238E27FC236}">
              <a16:creationId xmlns:a16="http://schemas.microsoft.com/office/drawing/2014/main" id="{BB4BD534-D86E-44DD-86D6-9EFD7754F5AF}"/>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10886</xdr:rowOff>
    </xdr:to>
    <xdr:cxnSp macro="">
      <xdr:nvCxnSpPr>
        <xdr:cNvPr id="368" name="直線コネクタ 367">
          <a:extLst>
            <a:ext uri="{FF2B5EF4-FFF2-40B4-BE49-F238E27FC236}">
              <a16:creationId xmlns:a16="http://schemas.microsoft.com/office/drawing/2014/main" id="{DA3537F0-5183-48BF-97F3-EC1673270816}"/>
            </a:ext>
          </a:extLst>
        </xdr:cNvPr>
        <xdr:cNvCxnSpPr/>
      </xdr:nvCxnSpPr>
      <xdr:spPr>
        <a:xfrm>
          <a:off x="8750300" y="144018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87993</xdr:rowOff>
    </xdr:from>
    <xdr:to>
      <xdr:col>41</xdr:col>
      <xdr:colOff>101600</xdr:colOff>
      <xdr:row>84</xdr:row>
      <xdr:rowOff>18143</xdr:rowOff>
    </xdr:to>
    <xdr:sp macro="" textlink="">
      <xdr:nvSpPr>
        <xdr:cNvPr id="369" name="楕円 368">
          <a:extLst>
            <a:ext uri="{FF2B5EF4-FFF2-40B4-BE49-F238E27FC236}">
              <a16:creationId xmlns:a16="http://schemas.microsoft.com/office/drawing/2014/main" id="{394F34EE-FD33-469A-8881-BD65968E3E8D}"/>
            </a:ext>
          </a:extLst>
        </xdr:cNvPr>
        <xdr:cNvSpPr/>
      </xdr:nvSpPr>
      <xdr:spPr>
        <a:xfrm>
          <a:off x="7810500" y="143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138793</xdr:rowOff>
    </xdr:from>
    <xdr:to>
      <xdr:col>45</xdr:col>
      <xdr:colOff>177800</xdr:colOff>
      <xdr:row>84</xdr:row>
      <xdr:rowOff>0</xdr:rowOff>
    </xdr:to>
    <xdr:cxnSp macro="">
      <xdr:nvCxnSpPr>
        <xdr:cNvPr id="370" name="直線コネクタ 369">
          <a:extLst>
            <a:ext uri="{FF2B5EF4-FFF2-40B4-BE49-F238E27FC236}">
              <a16:creationId xmlns:a16="http://schemas.microsoft.com/office/drawing/2014/main" id="{3E6DB91C-0424-4233-93A1-B795ABD991DA}"/>
            </a:ext>
          </a:extLst>
        </xdr:cNvPr>
        <xdr:cNvCxnSpPr/>
      </xdr:nvCxnSpPr>
      <xdr:spPr>
        <a:xfrm>
          <a:off x="7861300" y="14369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87993</xdr:rowOff>
    </xdr:from>
    <xdr:to>
      <xdr:col>36</xdr:col>
      <xdr:colOff>165100</xdr:colOff>
      <xdr:row>84</xdr:row>
      <xdr:rowOff>18143</xdr:rowOff>
    </xdr:to>
    <xdr:sp macro="" textlink="">
      <xdr:nvSpPr>
        <xdr:cNvPr id="371" name="楕円 370">
          <a:extLst>
            <a:ext uri="{FF2B5EF4-FFF2-40B4-BE49-F238E27FC236}">
              <a16:creationId xmlns:a16="http://schemas.microsoft.com/office/drawing/2014/main" id="{E5395272-826B-4503-8E1F-2C91A06E1BD3}"/>
            </a:ext>
          </a:extLst>
        </xdr:cNvPr>
        <xdr:cNvSpPr/>
      </xdr:nvSpPr>
      <xdr:spPr>
        <a:xfrm>
          <a:off x="6921500" y="143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138793</xdr:rowOff>
    </xdr:from>
    <xdr:to>
      <xdr:col>41</xdr:col>
      <xdr:colOff>50800</xdr:colOff>
      <xdr:row>83</xdr:row>
      <xdr:rowOff>138793</xdr:rowOff>
    </xdr:to>
    <xdr:cxnSp macro="">
      <xdr:nvCxnSpPr>
        <xdr:cNvPr id="372" name="直線コネクタ 371">
          <a:extLst>
            <a:ext uri="{FF2B5EF4-FFF2-40B4-BE49-F238E27FC236}">
              <a16:creationId xmlns:a16="http://schemas.microsoft.com/office/drawing/2014/main" id="{8856A685-60D6-4637-A80E-D18287C9B357}"/>
            </a:ext>
          </a:extLst>
        </xdr:cNvPr>
        <xdr:cNvCxnSpPr/>
      </xdr:nvCxnSpPr>
      <xdr:spPr>
        <a:xfrm>
          <a:off x="6972300" y="1436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3CCA1CFC-8DCC-4E43-93AD-01986439DF42}"/>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EB88FF8D-A6C6-4464-ACC1-49533BC83223}"/>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334E5163-C235-4F3A-8BB8-19CD026FA766}"/>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B3712D88-9C15-43AE-B543-F194AB9174B2}"/>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52813</xdr:rowOff>
    </xdr:from>
    <xdr:ext cx="469744" cy="259045"/>
    <xdr:sp macro="" textlink="">
      <xdr:nvSpPr>
        <xdr:cNvPr id="377" name="n_1mainValue【福祉施設】&#10;一人当たり面積">
          <a:extLst>
            <a:ext uri="{FF2B5EF4-FFF2-40B4-BE49-F238E27FC236}">
              <a16:creationId xmlns:a16="http://schemas.microsoft.com/office/drawing/2014/main" id="{B0D31030-573C-4F69-BE24-F72C38178EFF}"/>
            </a:ext>
          </a:extLst>
        </xdr:cNvPr>
        <xdr:cNvSpPr txBox="1"/>
      </xdr:nvSpPr>
      <xdr:spPr>
        <a:xfrm>
          <a:off x="93917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78" name="n_2mainValue【福祉施設】&#10;一人当たり面積">
          <a:extLst>
            <a:ext uri="{FF2B5EF4-FFF2-40B4-BE49-F238E27FC236}">
              <a16:creationId xmlns:a16="http://schemas.microsoft.com/office/drawing/2014/main" id="{6094E70E-C31C-4BC8-987A-FB4F57519079}"/>
            </a:ext>
          </a:extLst>
        </xdr:cNvPr>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79" name="n_3mainValue【福祉施設】&#10;一人当たり面積">
          <a:extLst>
            <a:ext uri="{FF2B5EF4-FFF2-40B4-BE49-F238E27FC236}">
              <a16:creationId xmlns:a16="http://schemas.microsoft.com/office/drawing/2014/main" id="{D2C865E2-4305-4323-86E0-6158C20DCECC}"/>
            </a:ext>
          </a:extLst>
        </xdr:cNvPr>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80" name="n_4mainValue【福祉施設】&#10;一人当たり面積">
          <a:extLst>
            <a:ext uri="{FF2B5EF4-FFF2-40B4-BE49-F238E27FC236}">
              <a16:creationId xmlns:a16="http://schemas.microsoft.com/office/drawing/2014/main" id="{B20C92AE-8669-4C8E-8296-5E8E6FE066B3}"/>
            </a:ext>
          </a:extLst>
        </xdr:cNvPr>
        <xdr:cNvSpPr txBox="1"/>
      </xdr:nvSpPr>
      <xdr:spPr>
        <a:xfrm>
          <a:off x="6737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0B8F382-ED0D-4D83-8C18-8B343F7613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E80E836-C344-4A69-AAB5-8362C30762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84373B2-F98F-4C7A-A1FA-221E1743E9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491E9FF-AE4C-46DF-9D63-B9D8BF868A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15DE3CE-5788-44C3-975C-0B8D83C4C2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36EE86D-B976-4950-8453-9D73428DF2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D7FC344-58E3-4216-A4A0-52D2B5B6A8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9C2D6D7-18D3-483B-A04C-F7813353390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18DE2617-5730-47CE-A12B-B9BD05FCDB3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6B3AE0EC-B456-4CE2-AAB0-9F42B2A2B7C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AB52EE5-E9A9-4B3A-9266-A3165F875F1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BD0A4CF4-7C90-432E-B5AE-205A0B46FFE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868E36C9-6B4B-4AEC-A5A5-5DC9D3B233E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432E86FD-ACD5-417D-9B5A-4C6BF1FD4D7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45C180D0-E211-4604-93B0-FA033CA3C99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31DE601A-D066-42CA-A89E-7591A6ADB6E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B837B7EC-793D-49BD-9B9D-0A45ADA08D3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F8E1EE31-0404-4D70-9730-B47E970438E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CEFEB0BC-4231-4257-925D-EB7FC183062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9AABC5FB-6046-4895-A6BC-6D0A39313DD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327962D-AC03-4EB3-8961-406C458F495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1601961-66F0-452F-B598-2235A18A7CA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7F33C9B8-1B17-4399-A3D6-6A0EAC72CA0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F163CEA4-8429-4916-856E-62BBA1A525C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742E62BA-CAAE-44F3-BD5C-B10A02460D07}"/>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C3F4477C-B894-4E04-8287-6BE958A002C2}"/>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659ED64E-18E5-49F8-A9F4-6AB79AD2D443}"/>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8C526CCB-80A7-4C58-8B31-92AFF4554BA2}"/>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FEA4A8F4-F1EA-4D5F-9DA2-F2BA3C3BE944}"/>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D92794F-1F2C-4B9A-B16A-ADC7A44743F4}"/>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546B6CF7-B793-4BE7-955A-2CB2B36C4698}"/>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11327E1F-214A-4BC6-9DCE-A5BC01D7AA47}"/>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2319BAE3-DCB9-4069-9E6A-8B2A770D8C27}"/>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F3588C5B-8F7E-4DF8-AE07-52F44F2353B2}"/>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20930394-F8C6-4DC4-932F-E738E3EA880C}"/>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FE8B006-6216-4C89-A007-837E9568328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EF5F0BA-EA0E-4558-BD4F-8128DA51E7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56A514C-37E7-437B-A7FF-FABDF8C29C3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DE20733-75C6-4561-A139-5C167ED38A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132F1F4-11FE-47DB-8F7B-F36B9D6F70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421" name="楕円 420">
          <a:extLst>
            <a:ext uri="{FF2B5EF4-FFF2-40B4-BE49-F238E27FC236}">
              <a16:creationId xmlns:a16="http://schemas.microsoft.com/office/drawing/2014/main" id="{F42205EB-26F0-485D-99E2-7F1C4714E9DA}"/>
            </a:ext>
          </a:extLst>
        </xdr:cNvPr>
        <xdr:cNvSpPr/>
      </xdr:nvSpPr>
      <xdr:spPr>
        <a:xfrm>
          <a:off x="45847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158132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AA6680E2-D46C-43EB-AFEC-0C49B40739E0}"/>
            </a:ext>
          </a:extLst>
        </xdr:cNvPr>
        <xdr:cNvSpPr txBox="1"/>
      </xdr:nvSpPr>
      <xdr:spPr>
        <a:xfrm>
          <a:off x="4673600"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153036</xdr:rowOff>
    </xdr:from>
    <xdr:to>
      <xdr:col>20</xdr:col>
      <xdr:colOff>38100</xdr:colOff>
      <xdr:row>104</xdr:row>
      <xdr:rowOff>83186</xdr:rowOff>
    </xdr:to>
    <xdr:sp macro="" textlink="">
      <xdr:nvSpPr>
        <xdr:cNvPr id="423" name="楕円 422">
          <a:extLst>
            <a:ext uri="{FF2B5EF4-FFF2-40B4-BE49-F238E27FC236}">
              <a16:creationId xmlns:a16="http://schemas.microsoft.com/office/drawing/2014/main" id="{388B0B01-4226-4057-A7F9-EC2EFEA4E976}"/>
            </a:ext>
          </a:extLst>
        </xdr:cNvPr>
        <xdr:cNvSpPr/>
      </xdr:nvSpPr>
      <xdr:spPr>
        <a:xfrm>
          <a:off x="3746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32386</xdr:rowOff>
    </xdr:from>
    <xdr:to>
      <xdr:col>24</xdr:col>
      <xdr:colOff>63500</xdr:colOff>
      <xdr:row>104</xdr:row>
      <xdr:rowOff>59055</xdr:rowOff>
    </xdr:to>
    <xdr:cxnSp macro="">
      <xdr:nvCxnSpPr>
        <xdr:cNvPr id="424" name="直線コネクタ 423">
          <a:extLst>
            <a:ext uri="{FF2B5EF4-FFF2-40B4-BE49-F238E27FC236}">
              <a16:creationId xmlns:a16="http://schemas.microsoft.com/office/drawing/2014/main" id="{403EC3DD-8F95-46C8-B8C8-AF1A46BFF305}"/>
            </a:ext>
          </a:extLst>
        </xdr:cNvPr>
        <xdr:cNvCxnSpPr/>
      </xdr:nvCxnSpPr>
      <xdr:spPr>
        <a:xfrm>
          <a:off x="3797300" y="178631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107314</xdr:rowOff>
    </xdr:from>
    <xdr:to>
      <xdr:col>15</xdr:col>
      <xdr:colOff>101600</xdr:colOff>
      <xdr:row>104</xdr:row>
      <xdr:rowOff>37464</xdr:rowOff>
    </xdr:to>
    <xdr:sp macro="" textlink="">
      <xdr:nvSpPr>
        <xdr:cNvPr id="425" name="楕円 424">
          <a:extLst>
            <a:ext uri="{FF2B5EF4-FFF2-40B4-BE49-F238E27FC236}">
              <a16:creationId xmlns:a16="http://schemas.microsoft.com/office/drawing/2014/main" id="{184AD32A-D0C2-4492-B02A-BDEEBEFBD0A4}"/>
            </a:ext>
          </a:extLst>
        </xdr:cNvPr>
        <xdr:cNvSpPr/>
      </xdr:nvSpPr>
      <xdr:spPr>
        <a:xfrm>
          <a:off x="2857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158114</xdr:rowOff>
    </xdr:from>
    <xdr:to>
      <xdr:col>19</xdr:col>
      <xdr:colOff>177800</xdr:colOff>
      <xdr:row>104</xdr:row>
      <xdr:rowOff>32386</xdr:rowOff>
    </xdr:to>
    <xdr:cxnSp macro="">
      <xdr:nvCxnSpPr>
        <xdr:cNvPr id="426" name="直線コネクタ 425">
          <a:extLst>
            <a:ext uri="{FF2B5EF4-FFF2-40B4-BE49-F238E27FC236}">
              <a16:creationId xmlns:a16="http://schemas.microsoft.com/office/drawing/2014/main" id="{25E89107-FB70-4538-AFE1-72E36A544990}"/>
            </a:ext>
          </a:extLst>
        </xdr:cNvPr>
        <xdr:cNvCxnSpPr/>
      </xdr:nvCxnSpPr>
      <xdr:spPr>
        <a:xfrm>
          <a:off x="2908300" y="178174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27" name="楕円 426">
          <a:extLst>
            <a:ext uri="{FF2B5EF4-FFF2-40B4-BE49-F238E27FC236}">
              <a16:creationId xmlns:a16="http://schemas.microsoft.com/office/drawing/2014/main" id="{A6607B5A-0781-4806-A4F9-FC4406345303}"/>
            </a:ext>
          </a:extLst>
        </xdr:cNvPr>
        <xdr:cNvSpPr/>
      </xdr:nvSpPr>
      <xdr:spPr>
        <a:xfrm>
          <a:off x="1968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112395</xdr:rowOff>
    </xdr:from>
    <xdr:to>
      <xdr:col>15</xdr:col>
      <xdr:colOff>50800</xdr:colOff>
      <xdr:row>103</xdr:row>
      <xdr:rowOff>158114</xdr:rowOff>
    </xdr:to>
    <xdr:cxnSp macro="">
      <xdr:nvCxnSpPr>
        <xdr:cNvPr id="428" name="直線コネクタ 427">
          <a:extLst>
            <a:ext uri="{FF2B5EF4-FFF2-40B4-BE49-F238E27FC236}">
              <a16:creationId xmlns:a16="http://schemas.microsoft.com/office/drawing/2014/main" id="{4B99650D-12E9-4BE3-8B51-D022208DA238}"/>
            </a:ext>
          </a:extLst>
        </xdr:cNvPr>
        <xdr:cNvCxnSpPr/>
      </xdr:nvCxnSpPr>
      <xdr:spPr>
        <a:xfrm>
          <a:off x="2019300" y="177717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65405</xdr:rowOff>
    </xdr:from>
    <xdr:to>
      <xdr:col>6</xdr:col>
      <xdr:colOff>38100</xdr:colOff>
      <xdr:row>103</xdr:row>
      <xdr:rowOff>167005</xdr:rowOff>
    </xdr:to>
    <xdr:sp macro="" textlink="">
      <xdr:nvSpPr>
        <xdr:cNvPr id="429" name="楕円 428">
          <a:extLst>
            <a:ext uri="{FF2B5EF4-FFF2-40B4-BE49-F238E27FC236}">
              <a16:creationId xmlns:a16="http://schemas.microsoft.com/office/drawing/2014/main" id="{68ECBCEB-4F0C-4480-BD20-5BEBA642A29B}"/>
            </a:ext>
          </a:extLst>
        </xdr:cNvPr>
        <xdr:cNvSpPr/>
      </xdr:nvSpPr>
      <xdr:spPr>
        <a:xfrm>
          <a:off x="1079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112395</xdr:rowOff>
    </xdr:from>
    <xdr:to>
      <xdr:col>10</xdr:col>
      <xdr:colOff>114300</xdr:colOff>
      <xdr:row>103</xdr:row>
      <xdr:rowOff>116205</xdr:rowOff>
    </xdr:to>
    <xdr:cxnSp macro="">
      <xdr:nvCxnSpPr>
        <xdr:cNvPr id="430" name="直線コネクタ 429">
          <a:extLst>
            <a:ext uri="{FF2B5EF4-FFF2-40B4-BE49-F238E27FC236}">
              <a16:creationId xmlns:a16="http://schemas.microsoft.com/office/drawing/2014/main" id="{72960F97-5F36-4FD1-81F6-9ED0558FC31A}"/>
            </a:ext>
          </a:extLst>
        </xdr:cNvPr>
        <xdr:cNvCxnSpPr/>
      </xdr:nvCxnSpPr>
      <xdr:spPr>
        <a:xfrm flipV="1">
          <a:off x="1130300" y="17771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E1EDC0A1-982D-4A2A-9E1A-783142156F22}"/>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1BEEE65E-7989-4A4E-B9C0-22B7C77EA378}"/>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888AB294-45F0-404F-BDF3-DFF9C1ECAEE8}"/>
            </a:ext>
          </a:extLst>
        </xdr:cNvPr>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BA03A5FB-6483-4D1C-BC59-2E17D4FF61D5}"/>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74313</xdr:rowOff>
    </xdr:from>
    <xdr:ext cx="405111" cy="259045"/>
    <xdr:sp macro="" textlink="">
      <xdr:nvSpPr>
        <xdr:cNvPr id="435" name="n_1mainValue【市民会館】&#10;有形固定資産減価償却率">
          <a:extLst>
            <a:ext uri="{FF2B5EF4-FFF2-40B4-BE49-F238E27FC236}">
              <a16:creationId xmlns:a16="http://schemas.microsoft.com/office/drawing/2014/main" id="{519FB915-5F3C-4D15-B8D9-86E11E1E52B7}"/>
            </a:ext>
          </a:extLst>
        </xdr:cNvPr>
        <xdr:cNvSpPr txBox="1"/>
      </xdr:nvSpPr>
      <xdr:spPr>
        <a:xfrm>
          <a:off x="3582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28591</xdr:rowOff>
    </xdr:from>
    <xdr:ext cx="405111" cy="259045"/>
    <xdr:sp macro="" textlink="">
      <xdr:nvSpPr>
        <xdr:cNvPr id="436" name="n_2mainValue【市民会館】&#10;有形固定資産減価償却率">
          <a:extLst>
            <a:ext uri="{FF2B5EF4-FFF2-40B4-BE49-F238E27FC236}">
              <a16:creationId xmlns:a16="http://schemas.microsoft.com/office/drawing/2014/main" id="{81B531F8-553E-4A73-9F44-90A63E216D34}"/>
            </a:ext>
          </a:extLst>
        </xdr:cNvPr>
        <xdr:cNvSpPr txBox="1"/>
      </xdr:nvSpPr>
      <xdr:spPr>
        <a:xfrm>
          <a:off x="2705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7" name="n_3mainValue【市民会館】&#10;有形固定資産減価償却率">
          <a:extLst>
            <a:ext uri="{FF2B5EF4-FFF2-40B4-BE49-F238E27FC236}">
              <a16:creationId xmlns:a16="http://schemas.microsoft.com/office/drawing/2014/main" id="{82510644-595F-4C31-90BB-C359BA36ACBB}"/>
            </a:ext>
          </a:extLst>
        </xdr:cNvPr>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158132</xdr:rowOff>
    </xdr:from>
    <xdr:ext cx="405111" cy="259045"/>
    <xdr:sp macro="" textlink="">
      <xdr:nvSpPr>
        <xdr:cNvPr id="438" name="n_4mainValue【市民会館】&#10;有形固定資産減価償却率">
          <a:extLst>
            <a:ext uri="{FF2B5EF4-FFF2-40B4-BE49-F238E27FC236}">
              <a16:creationId xmlns:a16="http://schemas.microsoft.com/office/drawing/2014/main" id="{BF1101E0-BA57-407E-AAEE-F9D46638DE16}"/>
            </a:ext>
          </a:extLst>
        </xdr:cNvPr>
        <xdr:cNvSpPr txBox="1"/>
      </xdr:nvSpPr>
      <xdr:spPr>
        <a:xfrm>
          <a:off x="927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8A25E82-43B5-4137-91E2-2EDA518549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A6B03E4-3788-4D42-9AA9-EE76CC216E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3BC9A535-C7CA-4920-B34A-5E9655C3FC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101349-FF58-4D31-BC1E-FE61591377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37D76AA-30D8-478D-9C13-82A86B65E2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ECA075C-AAC6-41B0-BD81-0E4442D4CE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737C0970-F9B0-4074-88A2-23727ACEAA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8F0099E-4192-40FC-9D97-DD22A485CC0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612E6CD-B5A2-41DB-B0F6-3AABC89EF01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5C4D0CC-8195-4375-B13F-7A80655B65F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C3C5F8E3-B354-4B8E-AE31-D0188A1C761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937362EF-5F37-47ED-80D9-EB7702D078D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2638FF83-D485-47EE-A712-AF78C47B5BD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B390112F-F4B2-45F2-B9D4-6AB1D704C61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F7379023-A902-410E-9822-4A630049395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4959F76B-8B30-48DC-A1A7-EFE216DEAB5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F67BFEB-B3FF-4120-B279-7DE88D7417D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2A8117F2-7CDA-464B-A3D9-FBD60DCE274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803C58E-996C-4911-8196-0BE892CF6F8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97FBADCD-2FBA-4F73-A688-B569D8D155D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787030DB-9B9C-47D2-B87C-90E317E33DB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CE14BF21-49F8-46C6-98C7-E8ACEEB04000}"/>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F9FDE641-2989-4274-8970-7E5659AE85E5}"/>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91C06389-99C8-49D7-BEC3-F5393365A301}"/>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B4391E1C-6773-400C-9D07-61B3F18B8CD8}"/>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462426C9-A7B7-41A7-9B50-86AA2B922B24}"/>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85430399-56C6-4DA8-AF83-DBDEED90A8E9}"/>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883C9C8A-9316-4F43-AB5D-9E6AF54F448B}"/>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283045E5-C674-4095-9627-C192B465CBA8}"/>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09F4DEB9-0F43-495A-99A0-43BE98CA9B52}"/>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B9304BAB-57C5-45BD-8DFD-3ED0EAEB7619}"/>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CC255D46-091C-4C68-B978-7AAF1A98FA30}"/>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4D6FC8A-BE7C-4AEC-929A-27931009E3E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5855392-1053-4E09-928C-2918430F8F3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123A2B2-9387-4B6B-87F4-9DE9D214023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B9FA1F9-2C25-4517-9DBC-EBE78676710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D6E6A61-BA29-47F1-BAA2-CFA03C0146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66548</xdr:rowOff>
    </xdr:from>
    <xdr:to>
      <xdr:col>55</xdr:col>
      <xdr:colOff>50800</xdr:colOff>
      <xdr:row>104</xdr:row>
      <xdr:rowOff>168148</xdr:rowOff>
    </xdr:to>
    <xdr:sp macro="" textlink="">
      <xdr:nvSpPr>
        <xdr:cNvPr id="476" name="楕円 475">
          <a:extLst>
            <a:ext uri="{FF2B5EF4-FFF2-40B4-BE49-F238E27FC236}">
              <a16:creationId xmlns:a16="http://schemas.microsoft.com/office/drawing/2014/main" id="{47F291E1-C084-4DC3-B18C-6A73E7BCA281}"/>
            </a:ext>
          </a:extLst>
        </xdr:cNvPr>
        <xdr:cNvSpPr/>
      </xdr:nvSpPr>
      <xdr:spPr>
        <a:xfrm>
          <a:off x="10426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89425</xdr:rowOff>
    </xdr:from>
    <xdr:ext cx="469744" cy="259045"/>
    <xdr:sp macro="" textlink="">
      <xdr:nvSpPr>
        <xdr:cNvPr id="477" name="【市民会館】&#10;一人当たり面積該当値テキスト">
          <a:extLst>
            <a:ext uri="{FF2B5EF4-FFF2-40B4-BE49-F238E27FC236}">
              <a16:creationId xmlns:a16="http://schemas.microsoft.com/office/drawing/2014/main" id="{0B43EC18-D613-41AB-843F-1414612C0F02}"/>
            </a:ext>
          </a:extLst>
        </xdr:cNvPr>
        <xdr:cNvSpPr txBox="1"/>
      </xdr:nvSpPr>
      <xdr:spPr>
        <a:xfrm>
          <a:off x="10515600"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478" name="楕円 477">
          <a:extLst>
            <a:ext uri="{FF2B5EF4-FFF2-40B4-BE49-F238E27FC236}">
              <a16:creationId xmlns:a16="http://schemas.microsoft.com/office/drawing/2014/main" id="{4E4674FE-CE10-4136-A0CA-E17F73C03622}"/>
            </a:ext>
          </a:extLst>
        </xdr:cNvPr>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117348</xdr:rowOff>
    </xdr:from>
    <xdr:to>
      <xdr:col>55</xdr:col>
      <xdr:colOff>0</xdr:colOff>
      <xdr:row>104</xdr:row>
      <xdr:rowOff>121920</xdr:rowOff>
    </xdr:to>
    <xdr:cxnSp macro="">
      <xdr:nvCxnSpPr>
        <xdr:cNvPr id="479" name="直線コネクタ 478">
          <a:extLst>
            <a:ext uri="{FF2B5EF4-FFF2-40B4-BE49-F238E27FC236}">
              <a16:creationId xmlns:a16="http://schemas.microsoft.com/office/drawing/2014/main" id="{E52E697D-543E-4E71-B8F8-00039E781F2E}"/>
            </a:ext>
          </a:extLst>
        </xdr:cNvPr>
        <xdr:cNvCxnSpPr/>
      </xdr:nvCxnSpPr>
      <xdr:spPr>
        <a:xfrm flipV="1">
          <a:off x="9639300" y="17948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80" name="楕円 479">
          <a:extLst>
            <a:ext uri="{FF2B5EF4-FFF2-40B4-BE49-F238E27FC236}">
              <a16:creationId xmlns:a16="http://schemas.microsoft.com/office/drawing/2014/main" id="{33AF60A5-9179-4A57-9397-B54B7E2017E8}"/>
            </a:ext>
          </a:extLst>
        </xdr:cNvPr>
        <xdr:cNvSpPr/>
      </xdr:nvSpPr>
      <xdr:spPr>
        <a:xfrm>
          <a:off x="869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121920</xdr:rowOff>
    </xdr:to>
    <xdr:cxnSp macro="">
      <xdr:nvCxnSpPr>
        <xdr:cNvPr id="481" name="直線コネクタ 480">
          <a:extLst>
            <a:ext uri="{FF2B5EF4-FFF2-40B4-BE49-F238E27FC236}">
              <a16:creationId xmlns:a16="http://schemas.microsoft.com/office/drawing/2014/main" id="{94AFADC8-8689-4B00-814A-E2CCE7A8AD10}"/>
            </a:ext>
          </a:extLst>
        </xdr:cNvPr>
        <xdr:cNvCxnSpPr/>
      </xdr:nvCxnSpPr>
      <xdr:spPr>
        <a:xfrm>
          <a:off x="8750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75692</xdr:rowOff>
    </xdr:from>
    <xdr:to>
      <xdr:col>41</xdr:col>
      <xdr:colOff>101600</xdr:colOff>
      <xdr:row>105</xdr:row>
      <xdr:rowOff>5842</xdr:rowOff>
    </xdr:to>
    <xdr:sp macro="" textlink="">
      <xdr:nvSpPr>
        <xdr:cNvPr id="482" name="楕円 481">
          <a:extLst>
            <a:ext uri="{FF2B5EF4-FFF2-40B4-BE49-F238E27FC236}">
              <a16:creationId xmlns:a16="http://schemas.microsoft.com/office/drawing/2014/main" id="{FF10F93C-2401-4000-8272-9249FD049A80}"/>
            </a:ext>
          </a:extLst>
        </xdr:cNvPr>
        <xdr:cNvSpPr/>
      </xdr:nvSpPr>
      <xdr:spPr>
        <a:xfrm>
          <a:off x="7810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121920</xdr:rowOff>
    </xdr:from>
    <xdr:to>
      <xdr:col>45</xdr:col>
      <xdr:colOff>177800</xdr:colOff>
      <xdr:row>104</xdr:row>
      <xdr:rowOff>126492</xdr:rowOff>
    </xdr:to>
    <xdr:cxnSp macro="">
      <xdr:nvCxnSpPr>
        <xdr:cNvPr id="483" name="直線コネクタ 482">
          <a:extLst>
            <a:ext uri="{FF2B5EF4-FFF2-40B4-BE49-F238E27FC236}">
              <a16:creationId xmlns:a16="http://schemas.microsoft.com/office/drawing/2014/main" id="{F02C8B70-3727-474A-9670-4B6EFEC4CBD1}"/>
            </a:ext>
          </a:extLst>
        </xdr:cNvPr>
        <xdr:cNvCxnSpPr/>
      </xdr:nvCxnSpPr>
      <xdr:spPr>
        <a:xfrm flipV="1">
          <a:off x="7861300" y="179527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80263</xdr:rowOff>
    </xdr:from>
    <xdr:to>
      <xdr:col>36</xdr:col>
      <xdr:colOff>165100</xdr:colOff>
      <xdr:row>105</xdr:row>
      <xdr:rowOff>10413</xdr:rowOff>
    </xdr:to>
    <xdr:sp macro="" textlink="">
      <xdr:nvSpPr>
        <xdr:cNvPr id="484" name="楕円 483">
          <a:extLst>
            <a:ext uri="{FF2B5EF4-FFF2-40B4-BE49-F238E27FC236}">
              <a16:creationId xmlns:a16="http://schemas.microsoft.com/office/drawing/2014/main" id="{C5075087-7FF0-475F-9999-0BE07E328BEA}"/>
            </a:ext>
          </a:extLst>
        </xdr:cNvPr>
        <xdr:cNvSpPr/>
      </xdr:nvSpPr>
      <xdr:spPr>
        <a:xfrm>
          <a:off x="6921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126492</xdr:rowOff>
    </xdr:from>
    <xdr:to>
      <xdr:col>41</xdr:col>
      <xdr:colOff>50800</xdr:colOff>
      <xdr:row>104</xdr:row>
      <xdr:rowOff>131063</xdr:rowOff>
    </xdr:to>
    <xdr:cxnSp macro="">
      <xdr:nvCxnSpPr>
        <xdr:cNvPr id="485" name="直線コネクタ 484">
          <a:extLst>
            <a:ext uri="{FF2B5EF4-FFF2-40B4-BE49-F238E27FC236}">
              <a16:creationId xmlns:a16="http://schemas.microsoft.com/office/drawing/2014/main" id="{692C7FA7-47F8-4C72-9F9B-7E264BEB67CF}"/>
            </a:ext>
          </a:extLst>
        </xdr:cNvPr>
        <xdr:cNvCxnSpPr/>
      </xdr:nvCxnSpPr>
      <xdr:spPr>
        <a:xfrm flipV="1">
          <a:off x="6972300" y="179572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1E2EAEEA-96D9-4200-B246-F33DF6C9686D}"/>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F9B013E8-51DF-49B9-BF22-300B40BB98F2}"/>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a:extLst>
            <a:ext uri="{FF2B5EF4-FFF2-40B4-BE49-F238E27FC236}">
              <a16:creationId xmlns:a16="http://schemas.microsoft.com/office/drawing/2014/main" id="{F49B2777-E4ED-4048-B585-A9C9805C92E9}"/>
            </a:ext>
          </a:extLst>
        </xdr:cNvPr>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76792F56-9C50-4E46-AC71-7A4E575301E3}"/>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17797</xdr:rowOff>
    </xdr:from>
    <xdr:ext cx="469744" cy="259045"/>
    <xdr:sp macro="" textlink="">
      <xdr:nvSpPr>
        <xdr:cNvPr id="490" name="n_1mainValue【市民会館】&#10;一人当たり面積">
          <a:extLst>
            <a:ext uri="{FF2B5EF4-FFF2-40B4-BE49-F238E27FC236}">
              <a16:creationId xmlns:a16="http://schemas.microsoft.com/office/drawing/2014/main" id="{CCE05A3F-2A44-4173-A22A-E948C0F41031}"/>
            </a:ext>
          </a:extLst>
        </xdr:cNvPr>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91" name="n_2mainValue【市民会館】&#10;一人当たり面積">
          <a:extLst>
            <a:ext uri="{FF2B5EF4-FFF2-40B4-BE49-F238E27FC236}">
              <a16:creationId xmlns:a16="http://schemas.microsoft.com/office/drawing/2014/main" id="{FC33FEB4-1605-4CA9-8557-DE251D8E0107}"/>
            </a:ext>
          </a:extLst>
        </xdr:cNvPr>
        <xdr:cNvSpPr txBox="1"/>
      </xdr:nvSpPr>
      <xdr:spPr>
        <a:xfrm>
          <a:off x="8515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22369</xdr:rowOff>
    </xdr:from>
    <xdr:ext cx="469744" cy="259045"/>
    <xdr:sp macro="" textlink="">
      <xdr:nvSpPr>
        <xdr:cNvPr id="492" name="n_3mainValue【市民会館】&#10;一人当たり面積">
          <a:extLst>
            <a:ext uri="{FF2B5EF4-FFF2-40B4-BE49-F238E27FC236}">
              <a16:creationId xmlns:a16="http://schemas.microsoft.com/office/drawing/2014/main" id="{C0BB416C-C617-4211-AA2D-13FE4CB65E16}"/>
            </a:ext>
          </a:extLst>
        </xdr:cNvPr>
        <xdr:cNvSpPr txBox="1"/>
      </xdr:nvSpPr>
      <xdr:spPr>
        <a:xfrm>
          <a:off x="7626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26940</xdr:rowOff>
    </xdr:from>
    <xdr:ext cx="469744" cy="259045"/>
    <xdr:sp macro="" textlink="">
      <xdr:nvSpPr>
        <xdr:cNvPr id="493" name="n_4mainValue【市民会館】&#10;一人当たり面積">
          <a:extLst>
            <a:ext uri="{FF2B5EF4-FFF2-40B4-BE49-F238E27FC236}">
              <a16:creationId xmlns:a16="http://schemas.microsoft.com/office/drawing/2014/main" id="{4B15605E-7F07-489D-8412-15088120CE6E}"/>
            </a:ext>
          </a:extLst>
        </xdr:cNvPr>
        <xdr:cNvSpPr txBox="1"/>
      </xdr:nvSpPr>
      <xdr:spPr>
        <a:xfrm>
          <a:off x="6737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9F2E9132-3652-4C53-B1F9-0642461B1B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F611C164-7067-48EF-934E-2970466AF8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38B89C3-E669-4090-AB6E-783EE735BCA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D0AD8377-AB69-4852-A75B-28A0F496E2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8D9B6C7-C5AB-42B5-A86D-D68A17DF1FD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16988919-8811-4B2E-917B-21224ECA10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1E8AEB5A-CD69-4943-ABC4-103D342C38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AEEFC64-5941-4E21-8938-809B962B97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CDB189DB-1481-43D0-B570-E6E190CBC9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4EEA53A-7E12-493C-B01E-6CEBF73466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C069159E-2E83-4E47-9A27-F0C4AD856D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B1921DA5-49FB-495A-9340-BCA18BDF78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D0E5A5F5-2B5D-4C27-8775-A398CC9FE8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4B42DF3B-CC4A-40B0-8165-69AF645E395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51FDD3A1-EAA8-42AA-91B3-9FFFFD1E08D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33395233-FB3A-4FD5-B17D-FEE9F303C32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6F13BB82-F109-4428-8DA6-A664B879174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169EA386-CC0D-43AA-BDFB-D529A5DFCF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D54800C4-C1F3-43FD-86BF-3E554B32C82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7C5FF58E-349B-4677-885D-BEB8EC3BE1C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15213B17-7DD6-461D-A121-FA84A8B6D33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9587D83C-C1AB-4C1D-B6FD-F2E714D2C3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55D717FC-DEC0-4C15-920B-A6A7C84EF63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A26FBF83-5272-45F5-BEE6-FE50DFD58C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A1908F7-8101-4AEB-A556-68C224A3DD39}"/>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2D6D9090-5E19-4C10-B0D5-97F36B919C2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88AAFBE6-E1B6-4857-8C6F-4E31D72890A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2DCE52B2-B4FD-4A4A-BEEA-A9BA83631221}"/>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1F8DA41E-9C79-44F8-A7CA-C5E2CA93C806}"/>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42402826-79F7-4D98-84D7-55D94C848525}"/>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BDB67C26-BA3B-47B6-AE72-93E9CFE7269F}"/>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19B46E5A-7488-42B5-A0E4-6095B3E16B0B}"/>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9CD7D3E8-3A82-45E9-AF9D-DD744DB0F15E}"/>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FC0036EF-60F0-457A-AFA1-6B57ACF5F4F0}"/>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470F6EE0-D798-4252-8835-A0613D73F08F}"/>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6414993-DCA8-49A7-BD77-259FB550AE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4A07DC2-3E13-48DA-AF86-826D58FAA80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FFC8CB0-D648-40E7-BF88-EA00F401027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836E729-E078-4F0C-94A2-B044EABA0F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7BDFD48-7339-406A-99A4-4B057619BB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95885</xdr:rowOff>
    </xdr:from>
    <xdr:to>
      <xdr:col>85</xdr:col>
      <xdr:colOff>177800</xdr:colOff>
      <xdr:row>41</xdr:row>
      <xdr:rowOff>26035</xdr:rowOff>
    </xdr:to>
    <xdr:sp macro="" textlink="">
      <xdr:nvSpPr>
        <xdr:cNvPr id="534" name="楕円 533">
          <a:extLst>
            <a:ext uri="{FF2B5EF4-FFF2-40B4-BE49-F238E27FC236}">
              <a16:creationId xmlns:a16="http://schemas.microsoft.com/office/drawing/2014/main" id="{447CA01F-D805-4B86-A130-2D95AE531BBD}"/>
            </a:ext>
          </a:extLst>
        </xdr:cNvPr>
        <xdr:cNvSpPr/>
      </xdr:nvSpPr>
      <xdr:spPr>
        <a:xfrm>
          <a:off x="16268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74312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A269EDB-A970-4780-9EEA-63EBECFC4285}"/>
            </a:ext>
          </a:extLst>
        </xdr:cNvPr>
        <xdr:cNvSpPr txBox="1"/>
      </xdr:nvSpPr>
      <xdr:spPr>
        <a:xfrm>
          <a:off x="16357600"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536" name="楕円 535">
          <a:extLst>
            <a:ext uri="{FF2B5EF4-FFF2-40B4-BE49-F238E27FC236}">
              <a16:creationId xmlns:a16="http://schemas.microsoft.com/office/drawing/2014/main" id="{4FCB8A0B-77E4-4687-A8EF-19EA6EDDE5B5}"/>
            </a:ext>
          </a:extLst>
        </xdr:cNvPr>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133350</xdr:rowOff>
    </xdr:from>
    <xdr:to>
      <xdr:col>85</xdr:col>
      <xdr:colOff>127000</xdr:colOff>
      <xdr:row>40</xdr:row>
      <xdr:rowOff>146685</xdr:rowOff>
    </xdr:to>
    <xdr:cxnSp macro="">
      <xdr:nvCxnSpPr>
        <xdr:cNvPr id="537" name="直線コネクタ 536">
          <a:extLst>
            <a:ext uri="{FF2B5EF4-FFF2-40B4-BE49-F238E27FC236}">
              <a16:creationId xmlns:a16="http://schemas.microsoft.com/office/drawing/2014/main" id="{36329DB8-30E1-4821-93A5-55524FD47807}"/>
            </a:ext>
          </a:extLst>
        </xdr:cNvPr>
        <xdr:cNvCxnSpPr/>
      </xdr:nvCxnSpPr>
      <xdr:spPr>
        <a:xfrm>
          <a:off x="15481300" y="69913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69215</xdr:rowOff>
    </xdr:from>
    <xdr:to>
      <xdr:col>76</xdr:col>
      <xdr:colOff>165100</xdr:colOff>
      <xdr:row>40</xdr:row>
      <xdr:rowOff>170815</xdr:rowOff>
    </xdr:to>
    <xdr:sp macro="" textlink="">
      <xdr:nvSpPr>
        <xdr:cNvPr id="538" name="楕円 537">
          <a:extLst>
            <a:ext uri="{FF2B5EF4-FFF2-40B4-BE49-F238E27FC236}">
              <a16:creationId xmlns:a16="http://schemas.microsoft.com/office/drawing/2014/main" id="{D80185E1-DA32-48EA-AE7A-C9744AB1E113}"/>
            </a:ext>
          </a:extLst>
        </xdr:cNvPr>
        <xdr:cNvSpPr/>
      </xdr:nvSpPr>
      <xdr:spPr>
        <a:xfrm>
          <a:off x="14541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120015</xdr:rowOff>
    </xdr:from>
    <xdr:to>
      <xdr:col>81</xdr:col>
      <xdr:colOff>50800</xdr:colOff>
      <xdr:row>40</xdr:row>
      <xdr:rowOff>133350</xdr:rowOff>
    </xdr:to>
    <xdr:cxnSp macro="">
      <xdr:nvCxnSpPr>
        <xdr:cNvPr id="539" name="直線コネクタ 538">
          <a:extLst>
            <a:ext uri="{FF2B5EF4-FFF2-40B4-BE49-F238E27FC236}">
              <a16:creationId xmlns:a16="http://schemas.microsoft.com/office/drawing/2014/main" id="{C63D8966-F83B-4F90-8A32-64052272A6D0}"/>
            </a:ext>
          </a:extLst>
        </xdr:cNvPr>
        <xdr:cNvCxnSpPr/>
      </xdr:nvCxnSpPr>
      <xdr:spPr>
        <a:xfrm>
          <a:off x="14592300" y="69780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42545</xdr:rowOff>
    </xdr:from>
    <xdr:to>
      <xdr:col>72</xdr:col>
      <xdr:colOff>38100</xdr:colOff>
      <xdr:row>40</xdr:row>
      <xdr:rowOff>144145</xdr:rowOff>
    </xdr:to>
    <xdr:sp macro="" textlink="">
      <xdr:nvSpPr>
        <xdr:cNvPr id="540" name="楕円 539">
          <a:extLst>
            <a:ext uri="{FF2B5EF4-FFF2-40B4-BE49-F238E27FC236}">
              <a16:creationId xmlns:a16="http://schemas.microsoft.com/office/drawing/2014/main" id="{4415B9B1-02E8-45EB-8A9C-48136F1A5065}"/>
            </a:ext>
          </a:extLst>
        </xdr:cNvPr>
        <xdr:cNvSpPr/>
      </xdr:nvSpPr>
      <xdr:spPr>
        <a:xfrm>
          <a:off x="13652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93345</xdr:rowOff>
    </xdr:from>
    <xdr:to>
      <xdr:col>76</xdr:col>
      <xdr:colOff>114300</xdr:colOff>
      <xdr:row>40</xdr:row>
      <xdr:rowOff>120015</xdr:rowOff>
    </xdr:to>
    <xdr:cxnSp macro="">
      <xdr:nvCxnSpPr>
        <xdr:cNvPr id="541" name="直線コネクタ 540">
          <a:extLst>
            <a:ext uri="{FF2B5EF4-FFF2-40B4-BE49-F238E27FC236}">
              <a16:creationId xmlns:a16="http://schemas.microsoft.com/office/drawing/2014/main" id="{B505FC85-CF35-4639-B4D9-EE73353CB8B9}"/>
            </a:ext>
          </a:extLst>
        </xdr:cNvPr>
        <xdr:cNvCxnSpPr/>
      </xdr:nvCxnSpPr>
      <xdr:spPr>
        <a:xfrm>
          <a:off x="13703300" y="69513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13970</xdr:rowOff>
    </xdr:from>
    <xdr:to>
      <xdr:col>67</xdr:col>
      <xdr:colOff>101600</xdr:colOff>
      <xdr:row>40</xdr:row>
      <xdr:rowOff>115570</xdr:rowOff>
    </xdr:to>
    <xdr:sp macro="" textlink="">
      <xdr:nvSpPr>
        <xdr:cNvPr id="542" name="楕円 541">
          <a:extLst>
            <a:ext uri="{FF2B5EF4-FFF2-40B4-BE49-F238E27FC236}">
              <a16:creationId xmlns:a16="http://schemas.microsoft.com/office/drawing/2014/main" id="{ED29785E-4627-4681-ABC6-3129500C1903}"/>
            </a:ext>
          </a:extLst>
        </xdr:cNvPr>
        <xdr:cNvSpPr/>
      </xdr:nvSpPr>
      <xdr:spPr>
        <a:xfrm>
          <a:off x="1276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64770</xdr:rowOff>
    </xdr:from>
    <xdr:to>
      <xdr:col>71</xdr:col>
      <xdr:colOff>177800</xdr:colOff>
      <xdr:row>40</xdr:row>
      <xdr:rowOff>93345</xdr:rowOff>
    </xdr:to>
    <xdr:cxnSp macro="">
      <xdr:nvCxnSpPr>
        <xdr:cNvPr id="543" name="直線コネクタ 542">
          <a:extLst>
            <a:ext uri="{FF2B5EF4-FFF2-40B4-BE49-F238E27FC236}">
              <a16:creationId xmlns:a16="http://schemas.microsoft.com/office/drawing/2014/main" id="{C3C1B87A-AE37-48E9-AD1C-8029294BE0C8}"/>
            </a:ext>
          </a:extLst>
        </xdr:cNvPr>
        <xdr:cNvCxnSpPr/>
      </xdr:nvCxnSpPr>
      <xdr:spPr>
        <a:xfrm>
          <a:off x="12814300" y="6922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1F0833B9-D6F7-464A-8A65-452F509811A8}"/>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A6E5A72-4E8B-45D9-A2FC-1F62B4C704B3}"/>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5534B28F-2ADF-4D0C-B2F8-1EA5793D9E2E}"/>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A3903875-5DCB-4590-BD0C-899C83DD7C58}"/>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B1AFE59E-7212-4478-BD23-64000CC93E20}"/>
            </a:ext>
          </a:extLst>
        </xdr:cNvPr>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161942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4184DBBB-93BE-4121-896E-6E14BB331B76}"/>
            </a:ext>
          </a:extLst>
        </xdr:cNvPr>
        <xdr:cNvSpPr txBox="1"/>
      </xdr:nvSpPr>
      <xdr:spPr>
        <a:xfrm>
          <a:off x="143897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135272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226AF79C-12F6-4BFD-A86D-2B42E3A9F235}"/>
            </a:ext>
          </a:extLst>
        </xdr:cNvPr>
        <xdr:cNvSpPr txBox="1"/>
      </xdr:nvSpPr>
      <xdr:spPr>
        <a:xfrm>
          <a:off x="13500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106697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A2191B06-97E6-4803-80C6-4C0D7D4C47D2}"/>
            </a:ext>
          </a:extLst>
        </xdr:cNvPr>
        <xdr:cNvSpPr txBox="1"/>
      </xdr:nvSpPr>
      <xdr:spPr>
        <a:xfrm>
          <a:off x="12611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6BBD0BC-8EA6-435E-B1E4-988095AB96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3A4616E-9B99-41E6-9A2D-09A3BC650E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74AA454-0348-4953-AF09-DFD05743BC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7326FCFE-92F4-4C36-B951-8264C7AE41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29A13FA-1D17-449F-BAED-99166CD693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AAB0C6A-9BC2-47B1-ACED-CFF0C638C5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B640845A-BFD9-4244-88CF-40E37E59CA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E10A751-F1C1-4FBA-B809-CF378DF454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2E3D2BFD-8F1F-40D4-829A-7D0D99DA21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E77B36F2-A08A-42D3-9D59-313323D414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6836D47A-802A-466F-B5A6-6FC82A01110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33B3740F-B55C-4860-BA4C-A03ADDC08E0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72160A9-F33D-4110-B1EF-30B8D513B81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710375BA-D112-4F38-883A-D4BB7E6BD23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188113CB-846E-4E7C-95CA-DB0318F236F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DCE1CBB4-0D32-433E-AC11-A7F90736547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6C334B84-CE15-4F6D-B1A9-A4CA95C432B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1BEB8431-DC17-42A6-88CC-9BA44514891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DCF908FC-CFA2-4365-A4CD-4FE08AE7C9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F7F9ECC0-EC08-49DF-85C9-F680765F8B2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A43980FA-8B25-45A3-ADF9-3402FC34C27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61F7268A-33B3-4C0F-B76D-F7ABF4DF5F21}"/>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ED77A7AF-F142-4F69-83C0-8B70248C607D}"/>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FDF92974-7BB9-4E43-B846-1809769F116D}"/>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3196AE35-3E9C-4C13-AE8B-CA60E45C325C}"/>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267F6DF9-8139-45A2-983F-FC6D207A1E4D}"/>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21F07AA2-B08B-4029-A530-28006EBAACE1}"/>
            </a:ext>
          </a:extLst>
        </xdr:cNvPr>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86058AF0-DBFC-46A1-88E0-4764E9617414}"/>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2F921BA5-A1E9-4E2B-97CD-A25548D5F1AA}"/>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C0F2B7EA-2ABE-4E4E-8C4C-31E4AC078066}"/>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38A86A2D-8342-4C3C-8011-82B5B5C3281C}"/>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2D10C717-6E23-406B-8410-BB519FF5C44E}"/>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07B21D9-9D77-497A-AD3E-C45E00451D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A32A94C-8803-41C6-8F4C-AD73B36DE8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D7CC551-907F-4303-9E04-ACF29FEF70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1702074-6182-4542-8BFB-D28DC4119B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EFC0F7C-EEAD-4103-8D94-65984CADED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36318</xdr:rowOff>
    </xdr:from>
    <xdr:to>
      <xdr:col>116</xdr:col>
      <xdr:colOff>114300</xdr:colOff>
      <xdr:row>36</xdr:row>
      <xdr:rowOff>137918</xdr:rowOff>
    </xdr:to>
    <xdr:sp macro="" textlink="">
      <xdr:nvSpPr>
        <xdr:cNvPr id="589" name="楕円 588">
          <a:extLst>
            <a:ext uri="{FF2B5EF4-FFF2-40B4-BE49-F238E27FC236}">
              <a16:creationId xmlns:a16="http://schemas.microsoft.com/office/drawing/2014/main" id="{EA869E65-4EA3-4692-A2A2-F27D1C43CCA9}"/>
            </a:ext>
          </a:extLst>
        </xdr:cNvPr>
        <xdr:cNvSpPr/>
      </xdr:nvSpPr>
      <xdr:spPr>
        <a:xfrm>
          <a:off x="22110700" y="62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59195</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D4BF5F13-30D5-4CC7-B631-ABC1A35E399F}"/>
            </a:ext>
          </a:extLst>
        </xdr:cNvPr>
        <xdr:cNvSpPr txBox="1"/>
      </xdr:nvSpPr>
      <xdr:spPr>
        <a:xfrm>
          <a:off x="22199600" y="605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43295</xdr:rowOff>
    </xdr:from>
    <xdr:to>
      <xdr:col>112</xdr:col>
      <xdr:colOff>38100</xdr:colOff>
      <xdr:row>36</xdr:row>
      <xdr:rowOff>144895</xdr:rowOff>
    </xdr:to>
    <xdr:sp macro="" textlink="">
      <xdr:nvSpPr>
        <xdr:cNvPr id="591" name="楕円 590">
          <a:extLst>
            <a:ext uri="{FF2B5EF4-FFF2-40B4-BE49-F238E27FC236}">
              <a16:creationId xmlns:a16="http://schemas.microsoft.com/office/drawing/2014/main" id="{6D453795-A3D8-4234-AF21-D682E864A5B8}"/>
            </a:ext>
          </a:extLst>
        </xdr:cNvPr>
        <xdr:cNvSpPr/>
      </xdr:nvSpPr>
      <xdr:spPr>
        <a:xfrm>
          <a:off x="21272500" y="621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87118</xdr:rowOff>
    </xdr:from>
    <xdr:to>
      <xdr:col>116</xdr:col>
      <xdr:colOff>63500</xdr:colOff>
      <xdr:row>36</xdr:row>
      <xdr:rowOff>94095</xdr:rowOff>
    </xdr:to>
    <xdr:cxnSp macro="">
      <xdr:nvCxnSpPr>
        <xdr:cNvPr id="592" name="直線コネクタ 591">
          <a:extLst>
            <a:ext uri="{FF2B5EF4-FFF2-40B4-BE49-F238E27FC236}">
              <a16:creationId xmlns:a16="http://schemas.microsoft.com/office/drawing/2014/main" id="{72BD4BB3-746F-479A-B5D0-654A1BCA2285}"/>
            </a:ext>
          </a:extLst>
        </xdr:cNvPr>
        <xdr:cNvCxnSpPr/>
      </xdr:nvCxnSpPr>
      <xdr:spPr>
        <a:xfrm flipV="1">
          <a:off x="21323300" y="6259318"/>
          <a:ext cx="8382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46879</xdr:rowOff>
    </xdr:from>
    <xdr:to>
      <xdr:col>107</xdr:col>
      <xdr:colOff>101600</xdr:colOff>
      <xdr:row>36</xdr:row>
      <xdr:rowOff>148479</xdr:rowOff>
    </xdr:to>
    <xdr:sp macro="" textlink="">
      <xdr:nvSpPr>
        <xdr:cNvPr id="593" name="楕円 592">
          <a:extLst>
            <a:ext uri="{FF2B5EF4-FFF2-40B4-BE49-F238E27FC236}">
              <a16:creationId xmlns:a16="http://schemas.microsoft.com/office/drawing/2014/main" id="{F0959C81-0D1E-44A6-B48F-B263CD0C035A}"/>
            </a:ext>
          </a:extLst>
        </xdr:cNvPr>
        <xdr:cNvSpPr/>
      </xdr:nvSpPr>
      <xdr:spPr>
        <a:xfrm>
          <a:off x="20383500" y="621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94095</xdr:rowOff>
    </xdr:from>
    <xdr:to>
      <xdr:col>111</xdr:col>
      <xdr:colOff>177800</xdr:colOff>
      <xdr:row>36</xdr:row>
      <xdr:rowOff>97679</xdr:rowOff>
    </xdr:to>
    <xdr:cxnSp macro="">
      <xdr:nvCxnSpPr>
        <xdr:cNvPr id="594" name="直線コネクタ 593">
          <a:extLst>
            <a:ext uri="{FF2B5EF4-FFF2-40B4-BE49-F238E27FC236}">
              <a16:creationId xmlns:a16="http://schemas.microsoft.com/office/drawing/2014/main" id="{A8757634-C854-4766-B323-1824F0367ADB}"/>
            </a:ext>
          </a:extLst>
        </xdr:cNvPr>
        <xdr:cNvCxnSpPr/>
      </xdr:nvCxnSpPr>
      <xdr:spPr>
        <a:xfrm flipV="1">
          <a:off x="20434300" y="6266295"/>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54062</xdr:rowOff>
    </xdr:from>
    <xdr:to>
      <xdr:col>102</xdr:col>
      <xdr:colOff>165100</xdr:colOff>
      <xdr:row>36</xdr:row>
      <xdr:rowOff>155662</xdr:rowOff>
    </xdr:to>
    <xdr:sp macro="" textlink="">
      <xdr:nvSpPr>
        <xdr:cNvPr id="595" name="楕円 594">
          <a:extLst>
            <a:ext uri="{FF2B5EF4-FFF2-40B4-BE49-F238E27FC236}">
              <a16:creationId xmlns:a16="http://schemas.microsoft.com/office/drawing/2014/main" id="{AB7CF7BC-6675-48EA-A8A2-D7D8B28A2D08}"/>
            </a:ext>
          </a:extLst>
        </xdr:cNvPr>
        <xdr:cNvSpPr/>
      </xdr:nvSpPr>
      <xdr:spPr>
        <a:xfrm>
          <a:off x="19494500" y="62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97679</xdr:rowOff>
    </xdr:from>
    <xdr:to>
      <xdr:col>107</xdr:col>
      <xdr:colOff>50800</xdr:colOff>
      <xdr:row>36</xdr:row>
      <xdr:rowOff>104862</xdr:rowOff>
    </xdr:to>
    <xdr:cxnSp macro="">
      <xdr:nvCxnSpPr>
        <xdr:cNvPr id="596" name="直線コネクタ 595">
          <a:extLst>
            <a:ext uri="{FF2B5EF4-FFF2-40B4-BE49-F238E27FC236}">
              <a16:creationId xmlns:a16="http://schemas.microsoft.com/office/drawing/2014/main" id="{C59548A0-EFF5-4364-96B1-A17C92EB9981}"/>
            </a:ext>
          </a:extLst>
        </xdr:cNvPr>
        <xdr:cNvCxnSpPr/>
      </xdr:nvCxnSpPr>
      <xdr:spPr>
        <a:xfrm flipV="1">
          <a:off x="19545300" y="6269879"/>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56188</xdr:rowOff>
    </xdr:from>
    <xdr:to>
      <xdr:col>98</xdr:col>
      <xdr:colOff>38100</xdr:colOff>
      <xdr:row>36</xdr:row>
      <xdr:rowOff>157788</xdr:rowOff>
    </xdr:to>
    <xdr:sp macro="" textlink="">
      <xdr:nvSpPr>
        <xdr:cNvPr id="597" name="楕円 596">
          <a:extLst>
            <a:ext uri="{FF2B5EF4-FFF2-40B4-BE49-F238E27FC236}">
              <a16:creationId xmlns:a16="http://schemas.microsoft.com/office/drawing/2014/main" id="{4E50463A-4352-487F-8184-D52587D48947}"/>
            </a:ext>
          </a:extLst>
        </xdr:cNvPr>
        <xdr:cNvSpPr/>
      </xdr:nvSpPr>
      <xdr:spPr>
        <a:xfrm>
          <a:off x="18605500" y="622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104862</xdr:rowOff>
    </xdr:from>
    <xdr:to>
      <xdr:col>102</xdr:col>
      <xdr:colOff>114300</xdr:colOff>
      <xdr:row>36</xdr:row>
      <xdr:rowOff>106988</xdr:rowOff>
    </xdr:to>
    <xdr:cxnSp macro="">
      <xdr:nvCxnSpPr>
        <xdr:cNvPr id="598" name="直線コネクタ 597">
          <a:extLst>
            <a:ext uri="{FF2B5EF4-FFF2-40B4-BE49-F238E27FC236}">
              <a16:creationId xmlns:a16="http://schemas.microsoft.com/office/drawing/2014/main" id="{5F6DF7C1-5112-4E1D-9651-EC167B85FD9A}"/>
            </a:ext>
          </a:extLst>
        </xdr:cNvPr>
        <xdr:cNvCxnSpPr/>
      </xdr:nvCxnSpPr>
      <xdr:spPr>
        <a:xfrm flipV="1">
          <a:off x="18656300" y="6277062"/>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46F4C89D-1A80-43F1-8A76-86348B42AA7D}"/>
            </a:ext>
          </a:extLst>
        </xdr:cNvPr>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82E92EF1-B3E6-46BC-83CD-959F5C2213FD}"/>
            </a:ext>
          </a:extLst>
        </xdr:cNvPr>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62CBF471-1E1D-4387-9A5E-1E5F07AF7BFB}"/>
            </a:ext>
          </a:extLst>
        </xdr:cNvPr>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672A8853-D16E-4628-85D9-40337E9F98A5}"/>
            </a:ext>
          </a:extLst>
        </xdr:cNvPr>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161422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3E9D5B0A-DA2E-46E2-9000-F81C9E770C16}"/>
            </a:ext>
          </a:extLst>
        </xdr:cNvPr>
        <xdr:cNvSpPr txBox="1"/>
      </xdr:nvSpPr>
      <xdr:spPr>
        <a:xfrm>
          <a:off x="21011095" y="599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165006</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6F1260DD-CC71-458E-A421-24456DA02CC3}"/>
            </a:ext>
          </a:extLst>
        </xdr:cNvPr>
        <xdr:cNvSpPr txBox="1"/>
      </xdr:nvSpPr>
      <xdr:spPr>
        <a:xfrm>
          <a:off x="20134795" y="599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739</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78E0BFD-CE81-4D56-B652-8024E34E9648}"/>
            </a:ext>
          </a:extLst>
        </xdr:cNvPr>
        <xdr:cNvSpPr txBox="1"/>
      </xdr:nvSpPr>
      <xdr:spPr>
        <a:xfrm>
          <a:off x="19245795" y="600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2865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D64D4712-E05A-4134-9B67-BC3970889995}"/>
            </a:ext>
          </a:extLst>
        </xdr:cNvPr>
        <xdr:cNvSpPr txBox="1"/>
      </xdr:nvSpPr>
      <xdr:spPr>
        <a:xfrm>
          <a:off x="18356795" y="60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B3E6B233-670C-45B3-8AAF-D29EA40556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138893A-8456-44F6-9949-83B8B9CE46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18673B2-36AD-43BF-8DCE-95DE388F464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DE23173-07A4-4016-8436-C354EC54EB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5F289BA0-137D-49A2-B674-A3877DD7BC4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41208CC3-8939-4ABA-92F2-15C34E0B28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274CD25C-140B-4DA2-9ECA-C483468B31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64BE899-F945-45CC-8045-759606EDC2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8CA16AB-E171-4AB2-85A9-64AD9B82565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8064F26-C59B-4709-A6DB-71A33B8CAA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3EAD8B26-5FD9-4301-92E9-15A0958111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AB18165-365F-4E6D-90BB-333BF94DC8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A0616FF0-0613-44A5-9EFB-F6AE482E51C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EF39CB54-1EFC-4CC9-96E9-4123F5E7CF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B8C8430-B4D4-41BE-A72A-279C58E34AD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5DD9FAD5-8AFB-4270-A552-AD9D84A46AF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7034B5B-6CCE-4C04-A408-0D537438C44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F2A51564-2099-4D25-91BC-5169D13B2A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E67C45A7-B78F-40C1-AEB5-916366E239E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57D0E57D-82BE-4827-ADD2-F5E1CCC6705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65C86008-5162-42BA-A0FB-F368D11816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5F194532-A4BE-4E88-883F-AAE51FB76C7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B7D903B-99EB-447F-80D9-801BD2C1738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9535AE87-947D-4119-B401-8471B006D6E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3296C41-0082-446F-9B45-A20535B36F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8F1AF91D-DEFA-4FB9-8C05-15262C6773D4}"/>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3F3EA002-454B-437C-ABB1-40C1848ABE80}"/>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6D46F891-9E57-41B7-85C1-945A98BC7F15}"/>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53269C94-D50D-421B-B4E6-EAE06902F8E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7258C792-C4D5-47B5-B96E-926B8E3827D7}"/>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BF626110-7933-43A2-B990-3053B38C18BE}"/>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1E5E54EF-72B9-49CC-AAB4-E4515CF0C1CA}"/>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7672ABD5-A11A-4010-BEA6-E1B0B81030E5}"/>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160866EE-C988-4C43-B9BA-539B0694B12F}"/>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AF3B2807-860D-4332-BB4F-2FA574AA25B5}"/>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9C6D8A77-C64D-423B-859B-9A7AC9573F65}"/>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2E5D416-B622-49B2-8012-392D7B114D4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B3D2328-3354-459B-9781-77F9965C63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7F0C97B-C9DD-47E7-A53A-21DB6E6D5B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2479D05-1DBE-42BB-BB5C-D30CBA2BD6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94E2EE9-E70F-4A0D-8917-5EA485637A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101056</xdr:rowOff>
    </xdr:from>
    <xdr:to>
      <xdr:col>85</xdr:col>
      <xdr:colOff>177800</xdr:colOff>
      <xdr:row>64</xdr:row>
      <xdr:rowOff>31206</xdr:rowOff>
    </xdr:to>
    <xdr:sp macro="" textlink="">
      <xdr:nvSpPr>
        <xdr:cNvPr id="648" name="楕円 647">
          <a:extLst>
            <a:ext uri="{FF2B5EF4-FFF2-40B4-BE49-F238E27FC236}">
              <a16:creationId xmlns:a16="http://schemas.microsoft.com/office/drawing/2014/main" id="{D490FA20-D18D-41B7-959C-518D3761AA41}"/>
            </a:ext>
          </a:extLst>
        </xdr:cNvPr>
        <xdr:cNvSpPr/>
      </xdr:nvSpPr>
      <xdr:spPr>
        <a:xfrm>
          <a:off x="16268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15983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8A7EDFDD-6984-478A-95F8-1D722A70EA15}"/>
            </a:ext>
          </a:extLst>
        </xdr:cNvPr>
        <xdr:cNvSpPr txBox="1"/>
      </xdr:nvSpPr>
      <xdr:spPr>
        <a:xfrm>
          <a:off x="16357600" y="1081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68399</xdr:rowOff>
    </xdr:from>
    <xdr:to>
      <xdr:col>81</xdr:col>
      <xdr:colOff>101600</xdr:colOff>
      <xdr:row>63</xdr:row>
      <xdr:rowOff>169999</xdr:rowOff>
    </xdr:to>
    <xdr:sp macro="" textlink="">
      <xdr:nvSpPr>
        <xdr:cNvPr id="650" name="楕円 649">
          <a:extLst>
            <a:ext uri="{FF2B5EF4-FFF2-40B4-BE49-F238E27FC236}">
              <a16:creationId xmlns:a16="http://schemas.microsoft.com/office/drawing/2014/main" id="{61C1F928-0071-43FC-80DA-3DD57AEAE090}"/>
            </a:ext>
          </a:extLst>
        </xdr:cNvPr>
        <xdr:cNvSpPr/>
      </xdr:nvSpPr>
      <xdr:spPr>
        <a:xfrm>
          <a:off x="15430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119199</xdr:rowOff>
    </xdr:from>
    <xdr:to>
      <xdr:col>85</xdr:col>
      <xdr:colOff>127000</xdr:colOff>
      <xdr:row>63</xdr:row>
      <xdr:rowOff>151856</xdr:rowOff>
    </xdr:to>
    <xdr:cxnSp macro="">
      <xdr:nvCxnSpPr>
        <xdr:cNvPr id="651" name="直線コネクタ 650">
          <a:extLst>
            <a:ext uri="{FF2B5EF4-FFF2-40B4-BE49-F238E27FC236}">
              <a16:creationId xmlns:a16="http://schemas.microsoft.com/office/drawing/2014/main" id="{9A60FC4E-BBB8-4214-844E-7BBB1D2D2925}"/>
            </a:ext>
          </a:extLst>
        </xdr:cNvPr>
        <xdr:cNvCxnSpPr/>
      </xdr:nvCxnSpPr>
      <xdr:spPr>
        <a:xfrm>
          <a:off x="15481300" y="109205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35741</xdr:rowOff>
    </xdr:from>
    <xdr:to>
      <xdr:col>76</xdr:col>
      <xdr:colOff>165100</xdr:colOff>
      <xdr:row>63</xdr:row>
      <xdr:rowOff>137341</xdr:rowOff>
    </xdr:to>
    <xdr:sp macro="" textlink="">
      <xdr:nvSpPr>
        <xdr:cNvPr id="652" name="楕円 651">
          <a:extLst>
            <a:ext uri="{FF2B5EF4-FFF2-40B4-BE49-F238E27FC236}">
              <a16:creationId xmlns:a16="http://schemas.microsoft.com/office/drawing/2014/main" id="{56A724BA-CA2D-48B0-9159-B3205239397F}"/>
            </a:ext>
          </a:extLst>
        </xdr:cNvPr>
        <xdr:cNvSpPr/>
      </xdr:nvSpPr>
      <xdr:spPr>
        <a:xfrm>
          <a:off x="14541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86541</xdr:rowOff>
    </xdr:from>
    <xdr:to>
      <xdr:col>81</xdr:col>
      <xdr:colOff>50800</xdr:colOff>
      <xdr:row>63</xdr:row>
      <xdr:rowOff>119199</xdr:rowOff>
    </xdr:to>
    <xdr:cxnSp macro="">
      <xdr:nvCxnSpPr>
        <xdr:cNvPr id="653" name="直線コネクタ 652">
          <a:extLst>
            <a:ext uri="{FF2B5EF4-FFF2-40B4-BE49-F238E27FC236}">
              <a16:creationId xmlns:a16="http://schemas.microsoft.com/office/drawing/2014/main" id="{E8E34476-D055-4389-854B-2496B83A5A16}"/>
            </a:ext>
          </a:extLst>
        </xdr:cNvPr>
        <xdr:cNvCxnSpPr/>
      </xdr:nvCxnSpPr>
      <xdr:spPr>
        <a:xfrm>
          <a:off x="14592300" y="108878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3084</xdr:rowOff>
    </xdr:from>
    <xdr:to>
      <xdr:col>72</xdr:col>
      <xdr:colOff>38100</xdr:colOff>
      <xdr:row>63</xdr:row>
      <xdr:rowOff>104684</xdr:rowOff>
    </xdr:to>
    <xdr:sp macro="" textlink="">
      <xdr:nvSpPr>
        <xdr:cNvPr id="654" name="楕円 653">
          <a:extLst>
            <a:ext uri="{FF2B5EF4-FFF2-40B4-BE49-F238E27FC236}">
              <a16:creationId xmlns:a16="http://schemas.microsoft.com/office/drawing/2014/main" id="{75B20B0D-AC4E-48B2-A627-F86A789E01E3}"/>
            </a:ext>
          </a:extLst>
        </xdr:cNvPr>
        <xdr:cNvSpPr/>
      </xdr:nvSpPr>
      <xdr:spPr>
        <a:xfrm>
          <a:off x="13652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53884</xdr:rowOff>
    </xdr:from>
    <xdr:to>
      <xdr:col>76</xdr:col>
      <xdr:colOff>114300</xdr:colOff>
      <xdr:row>63</xdr:row>
      <xdr:rowOff>86541</xdr:rowOff>
    </xdr:to>
    <xdr:cxnSp macro="">
      <xdr:nvCxnSpPr>
        <xdr:cNvPr id="655" name="直線コネクタ 654">
          <a:extLst>
            <a:ext uri="{FF2B5EF4-FFF2-40B4-BE49-F238E27FC236}">
              <a16:creationId xmlns:a16="http://schemas.microsoft.com/office/drawing/2014/main" id="{7F8105A9-597A-4D11-9578-377E6F0B32E6}"/>
            </a:ext>
          </a:extLst>
        </xdr:cNvPr>
        <xdr:cNvCxnSpPr/>
      </xdr:nvCxnSpPr>
      <xdr:spPr>
        <a:xfrm>
          <a:off x="13703300" y="108552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141877</xdr:rowOff>
    </xdr:from>
    <xdr:to>
      <xdr:col>67</xdr:col>
      <xdr:colOff>101600</xdr:colOff>
      <xdr:row>63</xdr:row>
      <xdr:rowOff>72027</xdr:rowOff>
    </xdr:to>
    <xdr:sp macro="" textlink="">
      <xdr:nvSpPr>
        <xdr:cNvPr id="656" name="楕円 655">
          <a:extLst>
            <a:ext uri="{FF2B5EF4-FFF2-40B4-BE49-F238E27FC236}">
              <a16:creationId xmlns:a16="http://schemas.microsoft.com/office/drawing/2014/main" id="{41D209CD-EC82-4C01-B366-46EDD7C643C1}"/>
            </a:ext>
          </a:extLst>
        </xdr:cNvPr>
        <xdr:cNvSpPr/>
      </xdr:nvSpPr>
      <xdr:spPr>
        <a:xfrm>
          <a:off x="12763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21227</xdr:rowOff>
    </xdr:from>
    <xdr:to>
      <xdr:col>71</xdr:col>
      <xdr:colOff>177800</xdr:colOff>
      <xdr:row>63</xdr:row>
      <xdr:rowOff>53884</xdr:rowOff>
    </xdr:to>
    <xdr:cxnSp macro="">
      <xdr:nvCxnSpPr>
        <xdr:cNvPr id="657" name="直線コネクタ 656">
          <a:extLst>
            <a:ext uri="{FF2B5EF4-FFF2-40B4-BE49-F238E27FC236}">
              <a16:creationId xmlns:a16="http://schemas.microsoft.com/office/drawing/2014/main" id="{9D1DE5CB-9372-4592-B202-CB5A6A8F609C}"/>
            </a:ext>
          </a:extLst>
        </xdr:cNvPr>
        <xdr:cNvCxnSpPr/>
      </xdr:nvCxnSpPr>
      <xdr:spPr>
        <a:xfrm>
          <a:off x="12814300" y="10822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44212935-CAFA-48ED-8635-D73D56981DFF}"/>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89BC2B89-C757-4836-9B7E-CB31F90BB391}"/>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2F7C94B-DC44-4BC2-8D8B-5489A3211977}"/>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56BB677E-70F2-412A-AAE1-48CF272F8C74}"/>
            </a:ext>
          </a:extLst>
        </xdr:cNvPr>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161126</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4AB70813-8010-4F39-81DC-BEBA7A0258BD}"/>
            </a:ext>
          </a:extLst>
        </xdr:cNvPr>
        <xdr:cNvSpPr txBox="1"/>
      </xdr:nvSpPr>
      <xdr:spPr>
        <a:xfrm>
          <a:off x="152660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128468</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F3E562A7-7F82-43C4-8FB7-A9ECCE86CA71}"/>
            </a:ext>
          </a:extLst>
        </xdr:cNvPr>
        <xdr:cNvSpPr txBox="1"/>
      </xdr:nvSpPr>
      <xdr:spPr>
        <a:xfrm>
          <a:off x="143897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95811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C7F6279-2383-4D54-B2BA-08D841FBEB83}"/>
            </a:ext>
          </a:extLst>
        </xdr:cNvPr>
        <xdr:cNvSpPr txBox="1"/>
      </xdr:nvSpPr>
      <xdr:spPr>
        <a:xfrm>
          <a:off x="13500744"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63154</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94EC7CB-CB55-45E4-9D0D-59D3D1A96704}"/>
            </a:ext>
          </a:extLst>
        </xdr:cNvPr>
        <xdr:cNvSpPr txBox="1"/>
      </xdr:nvSpPr>
      <xdr:spPr>
        <a:xfrm>
          <a:off x="12611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9AF1607D-6DE1-481C-8C64-8B3271DA4B4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4EF7E43B-3AA5-4594-A2B8-6E399938A8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96319D0D-B59B-404E-9C39-B2160D8BD0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30767EF-D490-4D9F-ADA7-AF07F2AC76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69C03E8-E53D-4210-9A69-7C2B07EFFF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C706A2A-CB21-4235-90E7-E64E72A2D4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CD85047-D592-440E-8C70-050DAB45DC1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54DE12C8-7BD8-4DFC-8F30-9C54BD7E26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0A34B05-BB69-45B3-9727-F0DF7E2777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F0A9A144-6DBA-4837-BBD9-3D2D164BB9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77BF4A23-BFB0-4FC0-B38C-19211ED9967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91E3B5D-A00D-47B3-8E8F-060BD8CE2F6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8A0A68A-3DDE-4713-A08B-E6938076DB3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4B059C58-20F2-4B0A-A623-9C99091666E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46F175D0-9D6C-4277-88C7-881A19BC9B0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4704F014-80A1-4965-84A1-DDA12167A76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2B7A10B1-19C8-4489-B032-790BF868180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748B75D1-3B66-40FB-A875-B0465C59E4E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BA8839F7-EAC1-4800-956D-C41FB00F754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8800814F-6A00-4BB4-AA22-878DB413876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8ED57BE-3702-413D-8AAD-8A6C6808C99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A4793147-AB00-42D9-A524-C7A9B90AE11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C5468BF6-5E14-4959-A455-543C7C09A7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22BC65CC-C649-40C4-A1F2-561E15D14D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A2535A17-0E77-4F12-929D-45A4CE57EE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5028AD1D-0194-4881-9043-989AD427AD41}"/>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458619EB-0FA6-48D8-9B9E-5DF2014E7B99}"/>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F3898748-9EDA-4A43-A545-345D9E265494}"/>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593929F-AC52-49FF-B593-95366C4E9FEE}"/>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2AD23EF5-C523-49BA-9976-960B72005E19}"/>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BFA104EC-EB11-48F0-A321-42E23D7B45EE}"/>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8757E640-14E2-40A1-9D04-74C2EDA517FD}"/>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CA13FE71-8D48-4460-9723-44D40CE2168B}"/>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C64245A3-516C-4EFA-AD20-342AD59E041A}"/>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B94C1A8F-FD03-4055-9BAB-1EF8512BA327}"/>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3F39EA9F-062E-4E00-AB9F-1CC1FA90141E}"/>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3C5C447-07D1-4CC6-984D-29168EEB33B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138EB80-E984-40D2-8686-191FBB84FE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D054B81-C70A-4838-9984-67CE97F829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0630CBF-7DE5-47F6-A2A0-65BE1A1865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AA33FF0-72DD-4E1F-A4B2-CABDD87BDB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79828</xdr:rowOff>
    </xdr:from>
    <xdr:to>
      <xdr:col>116</xdr:col>
      <xdr:colOff>114300</xdr:colOff>
      <xdr:row>63</xdr:row>
      <xdr:rowOff>9978</xdr:rowOff>
    </xdr:to>
    <xdr:sp macro="" textlink="">
      <xdr:nvSpPr>
        <xdr:cNvPr id="707" name="楕円 706">
          <a:extLst>
            <a:ext uri="{FF2B5EF4-FFF2-40B4-BE49-F238E27FC236}">
              <a16:creationId xmlns:a16="http://schemas.microsoft.com/office/drawing/2014/main" id="{73883C39-5475-4CDD-8C8F-D99B0492CD78}"/>
            </a:ext>
          </a:extLst>
        </xdr:cNvPr>
        <xdr:cNvSpPr/>
      </xdr:nvSpPr>
      <xdr:spPr>
        <a:xfrm>
          <a:off x="22110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58255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FAC5E6FA-3CA1-40E0-A812-5998F43FA0E4}"/>
            </a:ext>
          </a:extLst>
        </xdr:cNvPr>
        <xdr:cNvSpPr txBox="1"/>
      </xdr:nvSpPr>
      <xdr:spPr>
        <a:xfrm>
          <a:off x="22199600"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709" name="楕円 708">
          <a:extLst>
            <a:ext uri="{FF2B5EF4-FFF2-40B4-BE49-F238E27FC236}">
              <a16:creationId xmlns:a16="http://schemas.microsoft.com/office/drawing/2014/main" id="{8C97A082-C9E3-4D2E-AF01-16EDB6CAB2D7}"/>
            </a:ext>
          </a:extLst>
        </xdr:cNvPr>
        <xdr:cNvSpPr/>
      </xdr:nvSpPr>
      <xdr:spPr>
        <a:xfrm>
          <a:off x="21272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130628</xdr:rowOff>
    </xdr:from>
    <xdr:to>
      <xdr:col>116</xdr:col>
      <xdr:colOff>63500</xdr:colOff>
      <xdr:row>62</xdr:row>
      <xdr:rowOff>146957</xdr:rowOff>
    </xdr:to>
    <xdr:cxnSp macro="">
      <xdr:nvCxnSpPr>
        <xdr:cNvPr id="710" name="直線コネクタ 709">
          <a:extLst>
            <a:ext uri="{FF2B5EF4-FFF2-40B4-BE49-F238E27FC236}">
              <a16:creationId xmlns:a16="http://schemas.microsoft.com/office/drawing/2014/main" id="{B7042ED5-4DA8-443E-8D8C-5FD83D443EF0}"/>
            </a:ext>
          </a:extLst>
        </xdr:cNvPr>
        <xdr:cNvCxnSpPr/>
      </xdr:nvCxnSpPr>
      <xdr:spPr>
        <a:xfrm flipV="1">
          <a:off x="21323300" y="10760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96157</xdr:rowOff>
    </xdr:from>
    <xdr:to>
      <xdr:col>107</xdr:col>
      <xdr:colOff>101600</xdr:colOff>
      <xdr:row>63</xdr:row>
      <xdr:rowOff>26307</xdr:rowOff>
    </xdr:to>
    <xdr:sp macro="" textlink="">
      <xdr:nvSpPr>
        <xdr:cNvPr id="711" name="楕円 710">
          <a:extLst>
            <a:ext uri="{FF2B5EF4-FFF2-40B4-BE49-F238E27FC236}">
              <a16:creationId xmlns:a16="http://schemas.microsoft.com/office/drawing/2014/main" id="{DCC2B7A7-FC2F-4B9D-8AE7-53394052888E}"/>
            </a:ext>
          </a:extLst>
        </xdr:cNvPr>
        <xdr:cNvSpPr/>
      </xdr:nvSpPr>
      <xdr:spPr>
        <a:xfrm>
          <a:off x="2038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146957</xdr:rowOff>
    </xdr:to>
    <xdr:cxnSp macro="">
      <xdr:nvCxnSpPr>
        <xdr:cNvPr id="712" name="直線コネクタ 711">
          <a:extLst>
            <a:ext uri="{FF2B5EF4-FFF2-40B4-BE49-F238E27FC236}">
              <a16:creationId xmlns:a16="http://schemas.microsoft.com/office/drawing/2014/main" id="{357B2FCF-C0EF-451F-96E3-93DC9E2548CE}"/>
            </a:ext>
          </a:extLst>
        </xdr:cNvPr>
        <xdr:cNvCxnSpPr/>
      </xdr:nvCxnSpPr>
      <xdr:spPr>
        <a:xfrm>
          <a:off x="20434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713" name="楕円 712">
          <a:extLst>
            <a:ext uri="{FF2B5EF4-FFF2-40B4-BE49-F238E27FC236}">
              <a16:creationId xmlns:a16="http://schemas.microsoft.com/office/drawing/2014/main" id="{BBF27B07-23BC-439C-AE67-4E194ECADFA6}"/>
            </a:ext>
          </a:extLst>
        </xdr:cNvPr>
        <xdr:cNvSpPr/>
      </xdr:nvSpPr>
      <xdr:spPr>
        <a:xfrm>
          <a:off x="19494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146957</xdr:rowOff>
    </xdr:from>
    <xdr:to>
      <xdr:col>107</xdr:col>
      <xdr:colOff>50800</xdr:colOff>
      <xdr:row>62</xdr:row>
      <xdr:rowOff>146957</xdr:rowOff>
    </xdr:to>
    <xdr:cxnSp macro="">
      <xdr:nvCxnSpPr>
        <xdr:cNvPr id="714" name="直線コネクタ 713">
          <a:extLst>
            <a:ext uri="{FF2B5EF4-FFF2-40B4-BE49-F238E27FC236}">
              <a16:creationId xmlns:a16="http://schemas.microsoft.com/office/drawing/2014/main" id="{78BC986D-D845-4AAF-8BC5-8114400312CE}"/>
            </a:ext>
          </a:extLst>
        </xdr:cNvPr>
        <xdr:cNvCxnSpPr/>
      </xdr:nvCxnSpPr>
      <xdr:spPr>
        <a:xfrm>
          <a:off x="19545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715" name="楕円 714">
          <a:extLst>
            <a:ext uri="{FF2B5EF4-FFF2-40B4-BE49-F238E27FC236}">
              <a16:creationId xmlns:a16="http://schemas.microsoft.com/office/drawing/2014/main" id="{FE9C6A1F-EF45-4D94-B084-DDBE23247D52}"/>
            </a:ext>
          </a:extLst>
        </xdr:cNvPr>
        <xdr:cNvSpPr/>
      </xdr:nvSpPr>
      <xdr:spPr>
        <a:xfrm>
          <a:off x="18605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146957</xdr:rowOff>
    </xdr:from>
    <xdr:to>
      <xdr:col>102</xdr:col>
      <xdr:colOff>114300</xdr:colOff>
      <xdr:row>62</xdr:row>
      <xdr:rowOff>146957</xdr:rowOff>
    </xdr:to>
    <xdr:cxnSp macro="">
      <xdr:nvCxnSpPr>
        <xdr:cNvPr id="716" name="直線コネクタ 715">
          <a:extLst>
            <a:ext uri="{FF2B5EF4-FFF2-40B4-BE49-F238E27FC236}">
              <a16:creationId xmlns:a16="http://schemas.microsoft.com/office/drawing/2014/main" id="{5AAC6DED-5704-45EA-BC8F-5A287B7645F7}"/>
            </a:ext>
          </a:extLst>
        </xdr:cNvPr>
        <xdr:cNvCxnSpPr/>
      </xdr:nvCxnSpPr>
      <xdr:spPr>
        <a:xfrm>
          <a:off x="18656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F535CC4E-ABD7-44ED-9BD9-019674D72C0D}"/>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292DB6DF-166F-4301-84D0-4AC27F752805}"/>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518B58CA-7572-43FE-B950-EEB303E88EBA}"/>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B94A4DBB-7C31-4BCE-A4CB-F9DFA4265873}"/>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17434</xdr:rowOff>
    </xdr:from>
    <xdr:ext cx="469744" cy="259045"/>
    <xdr:sp macro="" textlink="">
      <xdr:nvSpPr>
        <xdr:cNvPr id="721" name="n_1mainValue【保健センター・保健所】&#10;一人当たり面積">
          <a:extLst>
            <a:ext uri="{FF2B5EF4-FFF2-40B4-BE49-F238E27FC236}">
              <a16:creationId xmlns:a16="http://schemas.microsoft.com/office/drawing/2014/main" id="{1468EE2F-8344-421D-AF41-F87AAF2EEC03}"/>
            </a:ext>
          </a:extLst>
        </xdr:cNvPr>
        <xdr:cNvSpPr txBox="1"/>
      </xdr:nvSpPr>
      <xdr:spPr>
        <a:xfrm>
          <a:off x="210757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722" name="n_2mainValue【保健センター・保健所】&#10;一人当たり面積">
          <a:extLst>
            <a:ext uri="{FF2B5EF4-FFF2-40B4-BE49-F238E27FC236}">
              <a16:creationId xmlns:a16="http://schemas.microsoft.com/office/drawing/2014/main" id="{1E419492-6937-4836-B47F-8828C402E296}"/>
            </a:ext>
          </a:extLst>
        </xdr:cNvPr>
        <xdr:cNvSpPr txBox="1"/>
      </xdr:nvSpPr>
      <xdr:spPr>
        <a:xfrm>
          <a:off x="20199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17434</xdr:rowOff>
    </xdr:from>
    <xdr:ext cx="469744" cy="259045"/>
    <xdr:sp macro="" textlink="">
      <xdr:nvSpPr>
        <xdr:cNvPr id="723" name="n_3mainValue【保健センター・保健所】&#10;一人当たり面積">
          <a:extLst>
            <a:ext uri="{FF2B5EF4-FFF2-40B4-BE49-F238E27FC236}">
              <a16:creationId xmlns:a16="http://schemas.microsoft.com/office/drawing/2014/main" id="{D844C851-FD84-4F9F-B79C-5496B228B3FC}"/>
            </a:ext>
          </a:extLst>
        </xdr:cNvPr>
        <xdr:cNvSpPr txBox="1"/>
      </xdr:nvSpPr>
      <xdr:spPr>
        <a:xfrm>
          <a:off x="19310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724" name="n_4mainValue【保健センター・保健所】&#10;一人当たり面積">
          <a:extLst>
            <a:ext uri="{FF2B5EF4-FFF2-40B4-BE49-F238E27FC236}">
              <a16:creationId xmlns:a16="http://schemas.microsoft.com/office/drawing/2014/main" id="{355845C4-D03D-4F09-9602-894E1277F124}"/>
            </a:ext>
          </a:extLst>
        </xdr:cNvPr>
        <xdr:cNvSpPr txBox="1"/>
      </xdr:nvSpPr>
      <xdr:spPr>
        <a:xfrm>
          <a:off x="18421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A8D4C48-0DA9-4811-AD81-D5C87A02B3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DBCB1C4B-2913-481F-92FA-972B040AEB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9C0F384A-6AD9-4C31-8F7D-33ABDD4A0A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8AC1A640-6BD5-41B7-96E4-5B1F8668B8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2D8FCEC0-75D1-464D-AEA8-E03888346E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FC497F97-6C45-4A54-AA13-1763E8316F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397D096-EB75-47A2-B651-8ED97BE14E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D0BC85C3-2A7F-4A73-A3A2-62EB2DECC0A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721A57E3-E653-490F-AD4C-2AE540750A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4C172EED-C1C8-457B-947E-02F11E5F85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8D84E84-A273-4092-90DD-D52E86759C5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F1F9E790-8F34-409B-9FED-748EE830A23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8607AC77-06F7-426C-A94C-A155774B95B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BF95212E-5A22-44B7-BDE1-678BDEEC0A7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BDCF3DA1-ADAE-473A-9314-384F5055BB3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E16BF63-ACA8-495F-83D0-434553E6E6B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C0AB5B43-7127-4440-9D5C-1BC79BAF42C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2AF0E750-2C7C-4175-B5D2-5ED1F970AAB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74C2BEE3-BE98-45E5-9511-D038CBC6D0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A7AE99E7-A728-4B72-ADD4-ADAEE6CCB4A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85CADD7F-B243-4096-84C6-59BB8C7DB9D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723DD325-7E11-49B1-A60E-CFF8319CE2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F142F145-3236-4499-84DD-BC61312F616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7A90466D-0BCC-442E-A131-5602A399E4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A3C82F07-16C1-4114-A07A-B99ECAC4CCD3}"/>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CB8FA81B-AB85-45E9-B310-1F494D6C6C3E}"/>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195312D7-2DC0-4F0E-92D7-5D47C315E488}"/>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3B98F587-7236-4F11-A54B-F7F41854ECCA}"/>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907EF9FF-B16A-47F2-AF6B-8EEAC2A4A80D}"/>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2535AF55-8300-46E5-8FF7-7D4994608D0E}"/>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392798DF-97FA-4389-B5E0-9FD5F1ADE6E5}"/>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524B2B2E-565C-44D4-A54B-20EB8DC44436}"/>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B8A6472B-0678-4B33-8409-5B8E4C4E6E4E}"/>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033E0327-2C2F-4B87-B841-8D89996E1824}"/>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A9CE1390-2B6B-4EC0-85E6-BC1F77B925E6}"/>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7A5DAE4-64CA-4CD1-B753-01E4462811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18C03EB-AA91-4455-8356-ACDD2D355C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20EBDAA-BD88-4FA7-8E31-4433F5AFCB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DF7640A-A7CD-4DFA-B5EA-B060783E47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A306E94-EC69-4C3E-8F5E-BFB9FCDAF6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765" name="楕円 764">
          <a:extLst>
            <a:ext uri="{FF2B5EF4-FFF2-40B4-BE49-F238E27FC236}">
              <a16:creationId xmlns:a16="http://schemas.microsoft.com/office/drawing/2014/main" id="{E11DB966-BA39-4160-88E8-D5448629B804}"/>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93389E3-0B6A-4EED-A844-B7E6FF0A8387}"/>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21589</xdr:rowOff>
    </xdr:from>
    <xdr:to>
      <xdr:col>81</xdr:col>
      <xdr:colOff>101600</xdr:colOff>
      <xdr:row>80</xdr:row>
      <xdr:rowOff>123189</xdr:rowOff>
    </xdr:to>
    <xdr:sp macro="" textlink="">
      <xdr:nvSpPr>
        <xdr:cNvPr id="767" name="楕円 766">
          <a:extLst>
            <a:ext uri="{FF2B5EF4-FFF2-40B4-BE49-F238E27FC236}">
              <a16:creationId xmlns:a16="http://schemas.microsoft.com/office/drawing/2014/main" id="{AECAEC8A-ADA3-4385-9CE3-711797AFB8EE}"/>
            </a:ext>
          </a:extLst>
        </xdr:cNvPr>
        <xdr:cNvSpPr/>
      </xdr:nvSpPr>
      <xdr:spPr>
        <a:xfrm>
          <a:off x="15430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129539</xdr:rowOff>
    </xdr:to>
    <xdr:cxnSp macro="">
      <xdr:nvCxnSpPr>
        <xdr:cNvPr id="768" name="直線コネクタ 767">
          <a:extLst>
            <a:ext uri="{FF2B5EF4-FFF2-40B4-BE49-F238E27FC236}">
              <a16:creationId xmlns:a16="http://schemas.microsoft.com/office/drawing/2014/main" id="{2188ACB3-1CC2-4ECB-AB2D-27FFBDDA6E6A}"/>
            </a:ext>
          </a:extLst>
        </xdr:cNvPr>
        <xdr:cNvCxnSpPr/>
      </xdr:nvCxnSpPr>
      <xdr:spPr>
        <a:xfrm>
          <a:off x="15481300" y="137883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132080</xdr:rowOff>
    </xdr:from>
    <xdr:to>
      <xdr:col>76</xdr:col>
      <xdr:colOff>165100</xdr:colOff>
      <xdr:row>80</xdr:row>
      <xdr:rowOff>62230</xdr:rowOff>
    </xdr:to>
    <xdr:sp macro="" textlink="">
      <xdr:nvSpPr>
        <xdr:cNvPr id="769" name="楕円 768">
          <a:extLst>
            <a:ext uri="{FF2B5EF4-FFF2-40B4-BE49-F238E27FC236}">
              <a16:creationId xmlns:a16="http://schemas.microsoft.com/office/drawing/2014/main" id="{5060069B-3AC9-4525-9907-4BF584DE53BC}"/>
            </a:ext>
          </a:extLst>
        </xdr:cNvPr>
        <xdr:cNvSpPr/>
      </xdr:nvSpPr>
      <xdr:spPr>
        <a:xfrm>
          <a:off x="14541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11430</xdr:rowOff>
    </xdr:from>
    <xdr:to>
      <xdr:col>81</xdr:col>
      <xdr:colOff>50800</xdr:colOff>
      <xdr:row>80</xdr:row>
      <xdr:rowOff>72389</xdr:rowOff>
    </xdr:to>
    <xdr:cxnSp macro="">
      <xdr:nvCxnSpPr>
        <xdr:cNvPr id="770" name="直線コネクタ 769">
          <a:extLst>
            <a:ext uri="{FF2B5EF4-FFF2-40B4-BE49-F238E27FC236}">
              <a16:creationId xmlns:a16="http://schemas.microsoft.com/office/drawing/2014/main" id="{6EC33158-9C34-4786-8699-5D6B7EE20CFA}"/>
            </a:ext>
          </a:extLst>
        </xdr:cNvPr>
        <xdr:cNvCxnSpPr/>
      </xdr:nvCxnSpPr>
      <xdr:spPr>
        <a:xfrm>
          <a:off x="14592300" y="137274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65405</xdr:rowOff>
    </xdr:from>
    <xdr:to>
      <xdr:col>72</xdr:col>
      <xdr:colOff>38100</xdr:colOff>
      <xdr:row>79</xdr:row>
      <xdr:rowOff>167005</xdr:rowOff>
    </xdr:to>
    <xdr:sp macro="" textlink="">
      <xdr:nvSpPr>
        <xdr:cNvPr id="771" name="楕円 770">
          <a:extLst>
            <a:ext uri="{FF2B5EF4-FFF2-40B4-BE49-F238E27FC236}">
              <a16:creationId xmlns:a16="http://schemas.microsoft.com/office/drawing/2014/main" id="{8963B44C-86D9-4701-B353-AF4CCDEF4C7E}"/>
            </a:ext>
          </a:extLst>
        </xdr:cNvPr>
        <xdr:cNvSpPr/>
      </xdr:nvSpPr>
      <xdr:spPr>
        <a:xfrm>
          <a:off x="13652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116205</xdr:rowOff>
    </xdr:from>
    <xdr:to>
      <xdr:col>76</xdr:col>
      <xdr:colOff>114300</xdr:colOff>
      <xdr:row>80</xdr:row>
      <xdr:rowOff>11430</xdr:rowOff>
    </xdr:to>
    <xdr:cxnSp macro="">
      <xdr:nvCxnSpPr>
        <xdr:cNvPr id="772" name="直線コネクタ 771">
          <a:extLst>
            <a:ext uri="{FF2B5EF4-FFF2-40B4-BE49-F238E27FC236}">
              <a16:creationId xmlns:a16="http://schemas.microsoft.com/office/drawing/2014/main" id="{C0472BF3-485D-49AF-A088-6B9D34EBACC8}"/>
            </a:ext>
          </a:extLst>
        </xdr:cNvPr>
        <xdr:cNvCxnSpPr/>
      </xdr:nvCxnSpPr>
      <xdr:spPr>
        <a:xfrm>
          <a:off x="13703300" y="136607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61595</xdr:rowOff>
    </xdr:from>
    <xdr:to>
      <xdr:col>67</xdr:col>
      <xdr:colOff>101600</xdr:colOff>
      <xdr:row>79</xdr:row>
      <xdr:rowOff>163195</xdr:rowOff>
    </xdr:to>
    <xdr:sp macro="" textlink="">
      <xdr:nvSpPr>
        <xdr:cNvPr id="773" name="楕円 772">
          <a:extLst>
            <a:ext uri="{FF2B5EF4-FFF2-40B4-BE49-F238E27FC236}">
              <a16:creationId xmlns:a16="http://schemas.microsoft.com/office/drawing/2014/main" id="{504D1704-D804-4B71-B982-A711EA45680A}"/>
            </a:ext>
          </a:extLst>
        </xdr:cNvPr>
        <xdr:cNvSpPr/>
      </xdr:nvSpPr>
      <xdr:spPr>
        <a:xfrm>
          <a:off x="12763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112395</xdr:rowOff>
    </xdr:from>
    <xdr:to>
      <xdr:col>71</xdr:col>
      <xdr:colOff>177800</xdr:colOff>
      <xdr:row>79</xdr:row>
      <xdr:rowOff>116205</xdr:rowOff>
    </xdr:to>
    <xdr:cxnSp macro="">
      <xdr:nvCxnSpPr>
        <xdr:cNvPr id="774" name="直線コネクタ 773">
          <a:extLst>
            <a:ext uri="{FF2B5EF4-FFF2-40B4-BE49-F238E27FC236}">
              <a16:creationId xmlns:a16="http://schemas.microsoft.com/office/drawing/2014/main" id="{3763C15B-B17E-46A0-8DD3-B873ECD6B35B}"/>
            </a:ext>
          </a:extLst>
        </xdr:cNvPr>
        <xdr:cNvCxnSpPr/>
      </xdr:nvCxnSpPr>
      <xdr:spPr>
        <a:xfrm>
          <a:off x="12814300" y="13656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1B8CC36D-B45B-4B6F-843B-18DC06C4C387}"/>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DD2EACA5-ED65-4603-AE6D-12EE8D0C7AA4}"/>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a16="http://schemas.microsoft.com/office/drawing/2014/main" id="{3FF33ABE-2BBC-44CE-B61C-C36B1E8D8656}"/>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a16="http://schemas.microsoft.com/office/drawing/2014/main" id="{B5E72E0D-FC89-48E6-9CE9-E02702CBBA18}"/>
            </a:ext>
          </a:extLst>
        </xdr:cNvPr>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139716</xdr:rowOff>
    </xdr:from>
    <xdr:ext cx="405111" cy="259045"/>
    <xdr:sp macro="" textlink="">
      <xdr:nvSpPr>
        <xdr:cNvPr id="779" name="n_1mainValue【消防施設】&#10;有形固定資産減価償却率">
          <a:extLst>
            <a:ext uri="{FF2B5EF4-FFF2-40B4-BE49-F238E27FC236}">
              <a16:creationId xmlns:a16="http://schemas.microsoft.com/office/drawing/2014/main" id="{19988F68-0166-45E8-8C48-46459AA8BB43}"/>
            </a:ext>
          </a:extLst>
        </xdr:cNvPr>
        <xdr:cNvSpPr txBox="1"/>
      </xdr:nvSpPr>
      <xdr:spPr>
        <a:xfrm>
          <a:off x="15266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78757</xdr:rowOff>
    </xdr:from>
    <xdr:ext cx="405111" cy="259045"/>
    <xdr:sp macro="" textlink="">
      <xdr:nvSpPr>
        <xdr:cNvPr id="780" name="n_2mainValue【消防施設】&#10;有形固定資産減価償却率">
          <a:extLst>
            <a:ext uri="{FF2B5EF4-FFF2-40B4-BE49-F238E27FC236}">
              <a16:creationId xmlns:a16="http://schemas.microsoft.com/office/drawing/2014/main" id="{9A05F63D-5493-47B5-9618-1BD9FF47A197}"/>
            </a:ext>
          </a:extLst>
        </xdr:cNvPr>
        <xdr:cNvSpPr txBox="1"/>
      </xdr:nvSpPr>
      <xdr:spPr>
        <a:xfrm>
          <a:off x="14389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12082</xdr:rowOff>
    </xdr:from>
    <xdr:ext cx="405111" cy="259045"/>
    <xdr:sp macro="" textlink="">
      <xdr:nvSpPr>
        <xdr:cNvPr id="781" name="n_3mainValue【消防施設】&#10;有形固定資産減価償却率">
          <a:extLst>
            <a:ext uri="{FF2B5EF4-FFF2-40B4-BE49-F238E27FC236}">
              <a16:creationId xmlns:a16="http://schemas.microsoft.com/office/drawing/2014/main" id="{E0EC10F4-AAEC-4C40-A016-5CE4BDCF762D}"/>
            </a:ext>
          </a:extLst>
        </xdr:cNvPr>
        <xdr:cNvSpPr txBox="1"/>
      </xdr:nvSpPr>
      <xdr:spPr>
        <a:xfrm>
          <a:off x="13500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8272</xdr:rowOff>
    </xdr:from>
    <xdr:ext cx="405111" cy="259045"/>
    <xdr:sp macro="" textlink="">
      <xdr:nvSpPr>
        <xdr:cNvPr id="782" name="n_4mainValue【消防施設】&#10;有形固定資産減価償却率">
          <a:extLst>
            <a:ext uri="{FF2B5EF4-FFF2-40B4-BE49-F238E27FC236}">
              <a16:creationId xmlns:a16="http://schemas.microsoft.com/office/drawing/2014/main" id="{C20549C3-EA62-4458-9361-E1F3A288E102}"/>
            </a:ext>
          </a:extLst>
        </xdr:cNvPr>
        <xdr:cNvSpPr txBox="1"/>
      </xdr:nvSpPr>
      <xdr:spPr>
        <a:xfrm>
          <a:off x="12611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1C077333-8504-458C-891A-F3BF7E1EDF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5FE785D1-DB0A-40BC-B7AD-B8EE27AA8B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6183BCB2-5321-4CBD-86AC-3877F1C634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994AC718-034C-4BCB-B522-D1CC5A5B0F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853ABE6B-F212-45BF-A288-5217487BDA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3547382-F1D2-43C1-946A-D70843CFBE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18106CA-E4DE-4DD3-8A40-D954C70BF4E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F6F4B58B-85A6-44FC-8FCD-8773F35503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F767516D-5197-414A-885E-8CF8826947E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C4547DE6-19CC-4114-BA27-7FF87ED655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1F10DF3A-C129-4AD3-8BEA-B70C9E92B0A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1F45ECA-4E4B-492D-B6CC-5D04653AFCE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97CAB725-A51D-408E-BF4F-93E5C514124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4DE42266-8082-4B3A-8E00-A0EB6D25925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4D1C3A69-5584-419C-9AFE-8E1B8319EFC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67776341-7CAF-4FE2-AAA6-1BE0B506F5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B8479DBA-1394-44C8-9FEC-46ADDD1E1EB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61513AAE-CC76-4D67-9E8E-97E294B0E10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3A71C5AF-F708-4A92-883D-A884893D5E7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270AAAA3-BD9D-4A74-9E22-19C791140AE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9BC48CC3-A1B0-4D8F-B65D-93329E301B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60EB232-E5CA-4DAB-B964-0E67F715D48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BB621E2-EB7D-4311-8450-E5B700810FC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3714DF25-2192-40A0-82D4-E624FEF72A82}"/>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A09FE20B-5946-494B-8479-16E2A3DA2F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D7E11CE8-9FE0-448D-90FF-8870A4782877}"/>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93CC1F2B-2BC4-4E65-BDF4-FB90F6DB80DB}"/>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DA4C5374-E8B5-471B-B81C-3ED9A8B79A25}"/>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0E646025-A266-408E-8E1B-AFB715423146}"/>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5FD4025A-4B0D-48E6-B36E-2A27659C5E72}"/>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61C9A3DB-8D44-4DEA-84F4-D9ADC0550112}"/>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AADE74D5-8126-4BE6-ADEF-863AFD1F5691}"/>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96947A04-3658-4302-B293-217373FCF57F}"/>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539ADBB3-B2C7-47E6-9779-80F0E612B7D5}"/>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6D4744A-7A4A-4E95-B8B9-188BFFCF103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3F0531B-7B25-4C1D-AC51-B709F5C3FD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6AA8F40-B7A3-45FD-A46D-9DE5DBAA7F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70CD57B-0743-42F9-8FD6-D982DD8EBB3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9EFE6C2-8E71-4B76-83D1-4A4EBB23419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822" name="楕円 821">
          <a:extLst>
            <a:ext uri="{FF2B5EF4-FFF2-40B4-BE49-F238E27FC236}">
              <a16:creationId xmlns:a16="http://schemas.microsoft.com/office/drawing/2014/main" id="{EEA5F051-BFD1-4A56-B64C-1FD333008271}"/>
            </a:ext>
          </a:extLst>
        </xdr:cNvPr>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823" name="【消防施設】&#10;一人当たり面積該当値テキスト">
          <a:extLst>
            <a:ext uri="{FF2B5EF4-FFF2-40B4-BE49-F238E27FC236}">
              <a16:creationId xmlns:a16="http://schemas.microsoft.com/office/drawing/2014/main" id="{F31227B4-CD55-438B-8B99-089B041DD2E3}"/>
            </a:ext>
          </a:extLst>
        </xdr:cNvPr>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824" name="楕円 823">
          <a:extLst>
            <a:ext uri="{FF2B5EF4-FFF2-40B4-BE49-F238E27FC236}">
              <a16:creationId xmlns:a16="http://schemas.microsoft.com/office/drawing/2014/main" id="{4443C878-EFA3-46D7-81C1-E49495036B3F}"/>
            </a:ext>
          </a:extLst>
        </xdr:cNvPr>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825" name="直線コネクタ 824">
          <a:extLst>
            <a:ext uri="{FF2B5EF4-FFF2-40B4-BE49-F238E27FC236}">
              <a16:creationId xmlns:a16="http://schemas.microsoft.com/office/drawing/2014/main" id="{B97CB651-D6B2-483C-AED7-A90D4369956B}"/>
            </a:ext>
          </a:extLst>
        </xdr:cNvPr>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826" name="楕円 825">
          <a:extLst>
            <a:ext uri="{FF2B5EF4-FFF2-40B4-BE49-F238E27FC236}">
              <a16:creationId xmlns:a16="http://schemas.microsoft.com/office/drawing/2014/main" id="{4834A7EC-5366-42C1-8C68-739FFF8C1A38}"/>
            </a:ext>
          </a:extLst>
        </xdr:cNvPr>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57150</xdr:rowOff>
    </xdr:to>
    <xdr:cxnSp macro="">
      <xdr:nvCxnSpPr>
        <xdr:cNvPr id="827" name="直線コネクタ 826">
          <a:extLst>
            <a:ext uri="{FF2B5EF4-FFF2-40B4-BE49-F238E27FC236}">
              <a16:creationId xmlns:a16="http://schemas.microsoft.com/office/drawing/2014/main" id="{56739ECA-A192-4F1A-931F-72B26D554045}"/>
            </a:ext>
          </a:extLst>
        </xdr:cNvPr>
        <xdr:cNvCxnSpPr/>
      </xdr:nvCxnSpPr>
      <xdr:spPr>
        <a:xfrm>
          <a:off x="20434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8" name="楕円 827">
          <a:extLst>
            <a:ext uri="{FF2B5EF4-FFF2-40B4-BE49-F238E27FC236}">
              <a16:creationId xmlns:a16="http://schemas.microsoft.com/office/drawing/2014/main" id="{4D2F47C4-F261-4A7C-84D2-E555D666EC01}"/>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60961</xdr:rowOff>
    </xdr:to>
    <xdr:cxnSp macro="">
      <xdr:nvCxnSpPr>
        <xdr:cNvPr id="829" name="直線コネクタ 828">
          <a:extLst>
            <a:ext uri="{FF2B5EF4-FFF2-40B4-BE49-F238E27FC236}">
              <a16:creationId xmlns:a16="http://schemas.microsoft.com/office/drawing/2014/main" id="{AB3258F3-62C3-4D12-B696-FBD3386F9390}"/>
            </a:ext>
          </a:extLst>
        </xdr:cNvPr>
        <xdr:cNvCxnSpPr/>
      </xdr:nvCxnSpPr>
      <xdr:spPr>
        <a:xfrm flipV="1">
          <a:off x="19545300" y="14801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830" name="楕円 829">
          <a:extLst>
            <a:ext uri="{FF2B5EF4-FFF2-40B4-BE49-F238E27FC236}">
              <a16:creationId xmlns:a16="http://schemas.microsoft.com/office/drawing/2014/main" id="{7C9D2FF7-56CB-414C-ACE5-E98CF75DA509}"/>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831" name="直線コネクタ 830">
          <a:extLst>
            <a:ext uri="{FF2B5EF4-FFF2-40B4-BE49-F238E27FC236}">
              <a16:creationId xmlns:a16="http://schemas.microsoft.com/office/drawing/2014/main" id="{42A133A8-94C3-4116-BDD1-CEFEAC9167CF}"/>
            </a:ext>
          </a:extLst>
        </xdr:cNvPr>
        <xdr:cNvCxnSpPr/>
      </xdr:nvCxnSpPr>
      <xdr:spPr>
        <a:xfrm>
          <a:off x="18656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4DBE2C6D-02EA-462C-BB1D-5A4FDFF8555F}"/>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A5F71740-C68A-484B-AE48-C5FC2F2D940D}"/>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F20D8C44-88D6-4545-A1B0-F6F9FFCF6096}"/>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57008E0B-DBC4-4B62-AC68-4911E172AA19}"/>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836" name="n_1mainValue【消防施設】&#10;一人当たり面積">
          <a:extLst>
            <a:ext uri="{FF2B5EF4-FFF2-40B4-BE49-F238E27FC236}">
              <a16:creationId xmlns:a16="http://schemas.microsoft.com/office/drawing/2014/main" id="{D8596DE9-8634-4BBE-9297-CB3B70790E49}"/>
            </a:ext>
          </a:extLst>
        </xdr:cNvPr>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837" name="n_2mainValue【消防施設】&#10;一人当たり面積">
          <a:extLst>
            <a:ext uri="{FF2B5EF4-FFF2-40B4-BE49-F238E27FC236}">
              <a16:creationId xmlns:a16="http://schemas.microsoft.com/office/drawing/2014/main" id="{100B9429-F88B-42B4-82BF-2160A354042F}"/>
            </a:ext>
          </a:extLst>
        </xdr:cNvPr>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8" name="n_3mainValue【消防施設】&#10;一人当たり面積">
          <a:extLst>
            <a:ext uri="{FF2B5EF4-FFF2-40B4-BE49-F238E27FC236}">
              <a16:creationId xmlns:a16="http://schemas.microsoft.com/office/drawing/2014/main" id="{90EA35F8-37B6-4D72-8935-20D71339789D}"/>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839" name="n_4mainValue【消防施設】&#10;一人当たり面積">
          <a:extLst>
            <a:ext uri="{FF2B5EF4-FFF2-40B4-BE49-F238E27FC236}">
              <a16:creationId xmlns:a16="http://schemas.microsoft.com/office/drawing/2014/main" id="{CDEA04B5-7D13-4A29-9C88-5738BA260F68}"/>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2B14EDB-649A-43A7-93A0-5F44BC95D15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865A4682-5C0B-4027-82A0-B5C5F35663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A5D1F8C7-0EAD-45DA-978A-0CC44D7108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1A13532-F920-4A51-9DED-963BD72440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755F26BF-A4B9-4EDE-BB3C-E9B49C13A3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8FBE2370-A7AE-44A3-BBE0-4E7CC1BDD2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3A335AC9-2E08-4475-82B3-48F17DE3B8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5DAED8D-4136-44A4-8681-8E0C2DAF6C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D97F1C94-6051-4291-B02B-F29B3A5F0F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AF2F358C-38AE-4742-AEBE-B8F13603605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BE71617-8D56-49E5-A488-348C564768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56FF186-F388-48BB-9C57-15821373B29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FBDA05EC-536F-495E-8649-B4592011FC3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C27510AF-2ECC-4F62-89FA-00EAC0D7DB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ED449699-64E2-4EB2-9C38-7C03C22301E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8742F717-B88D-441C-B17B-F94B314FDC8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58366C43-4D67-4A04-AD31-007B6E905E3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592AC6F4-C880-42B9-9D5A-C4DD0DB425D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12BFC431-7BAA-4DF2-B141-A7B2E6BACB4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3B6B78F0-57A3-434C-B9BB-622495326FF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A91704B0-C79F-4DE6-94AD-B73E44B8DA4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55D21AEB-73B6-496D-B197-61360A62C57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6F862805-0979-4832-A1A1-4FFFC5920EC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3D383E7-AADF-48C9-B380-3AEFBDAA6F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1FA0A704-FE44-4A8C-9D1C-798F65C0225C}"/>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94D46DE9-2262-498D-AFBB-FB58F748699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C38715EE-F0A9-4D62-A85E-073B010AF54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D34392B8-F1FD-485B-8715-838228C44361}"/>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29A14F59-31DA-4FDF-AFD3-43DA76DDAB97}"/>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69" name="【庁舎】&#10;有形固定資産減価償却率平均値テキスト">
          <a:extLst>
            <a:ext uri="{FF2B5EF4-FFF2-40B4-BE49-F238E27FC236}">
              <a16:creationId xmlns:a16="http://schemas.microsoft.com/office/drawing/2014/main" id="{0738A394-FE05-485E-90A4-0BC5A1CAB785}"/>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939889A7-7EF2-40AB-947D-62205C1C3214}"/>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108F2ADA-4A3A-4981-84B7-981AE20311DC}"/>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8DCC1E31-AE06-44AB-ABEA-4F5DAE34A33B}"/>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6177D492-02A7-4CAF-8CF2-CF6EE7EC2649}"/>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AAF261F5-8CCA-4050-9DA0-B138FCE643A1}"/>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3C5893F-3A5A-4075-8505-E9E90B8502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75876D8-03F5-4AA9-BD3E-3598B620D4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B54C8EA-9B56-49F7-9849-80269EC85A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198E707-7419-4E4C-A751-3D926564E1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673A495-D64D-4576-BDD9-F16A94CF2AC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880" name="楕円 879">
          <a:extLst>
            <a:ext uri="{FF2B5EF4-FFF2-40B4-BE49-F238E27FC236}">
              <a16:creationId xmlns:a16="http://schemas.microsoft.com/office/drawing/2014/main" id="{8381FACB-8860-4BFD-BEF2-DF62C1D630EF}"/>
            </a:ext>
          </a:extLst>
        </xdr:cNvPr>
        <xdr:cNvSpPr/>
      </xdr:nvSpPr>
      <xdr:spPr>
        <a:xfrm>
          <a:off x="16268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881" name="【庁舎】&#10;有形固定資産減価償却率該当値テキスト">
          <a:extLst>
            <a:ext uri="{FF2B5EF4-FFF2-40B4-BE49-F238E27FC236}">
              <a16:creationId xmlns:a16="http://schemas.microsoft.com/office/drawing/2014/main" id="{8DF9EE44-4430-4A7C-8255-FAD4743D59E8}"/>
            </a:ext>
          </a:extLst>
        </xdr:cNvPr>
        <xdr:cNvSpPr txBox="1"/>
      </xdr:nvSpPr>
      <xdr:spPr>
        <a:xfrm>
          <a:off x="1635760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95886</xdr:rowOff>
    </xdr:from>
    <xdr:to>
      <xdr:col>81</xdr:col>
      <xdr:colOff>101600</xdr:colOff>
      <xdr:row>101</xdr:row>
      <xdr:rowOff>26036</xdr:rowOff>
    </xdr:to>
    <xdr:sp macro="" textlink="">
      <xdr:nvSpPr>
        <xdr:cNvPr id="882" name="楕円 881">
          <a:extLst>
            <a:ext uri="{FF2B5EF4-FFF2-40B4-BE49-F238E27FC236}">
              <a16:creationId xmlns:a16="http://schemas.microsoft.com/office/drawing/2014/main" id="{B4C910BC-49A8-463E-B8D2-9430E2D544FF}"/>
            </a:ext>
          </a:extLst>
        </xdr:cNvPr>
        <xdr:cNvSpPr/>
      </xdr:nvSpPr>
      <xdr:spPr>
        <a:xfrm>
          <a:off x="154305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146686</xdr:rowOff>
    </xdr:from>
    <xdr:to>
      <xdr:col>85</xdr:col>
      <xdr:colOff>127000</xdr:colOff>
      <xdr:row>101</xdr:row>
      <xdr:rowOff>19050</xdr:rowOff>
    </xdr:to>
    <xdr:cxnSp macro="">
      <xdr:nvCxnSpPr>
        <xdr:cNvPr id="883" name="直線コネクタ 882">
          <a:extLst>
            <a:ext uri="{FF2B5EF4-FFF2-40B4-BE49-F238E27FC236}">
              <a16:creationId xmlns:a16="http://schemas.microsoft.com/office/drawing/2014/main" id="{0D80A1CC-B1B2-4B71-A354-5A8B78EF0E78}"/>
            </a:ext>
          </a:extLst>
        </xdr:cNvPr>
        <xdr:cNvCxnSpPr/>
      </xdr:nvCxnSpPr>
      <xdr:spPr>
        <a:xfrm>
          <a:off x="15481300" y="172916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48261</xdr:rowOff>
    </xdr:from>
    <xdr:to>
      <xdr:col>76</xdr:col>
      <xdr:colOff>165100</xdr:colOff>
      <xdr:row>100</xdr:row>
      <xdr:rowOff>149861</xdr:rowOff>
    </xdr:to>
    <xdr:sp macro="" textlink="">
      <xdr:nvSpPr>
        <xdr:cNvPr id="884" name="楕円 883">
          <a:extLst>
            <a:ext uri="{FF2B5EF4-FFF2-40B4-BE49-F238E27FC236}">
              <a16:creationId xmlns:a16="http://schemas.microsoft.com/office/drawing/2014/main" id="{19E2B5F6-FAD1-4E7B-852D-DD3084182BFC}"/>
            </a:ext>
          </a:extLst>
        </xdr:cNvPr>
        <xdr:cNvSpPr/>
      </xdr:nvSpPr>
      <xdr:spPr>
        <a:xfrm>
          <a:off x="14541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100</xdr:row>
      <xdr:rowOff>146686</xdr:rowOff>
    </xdr:to>
    <xdr:cxnSp macro="">
      <xdr:nvCxnSpPr>
        <xdr:cNvPr id="885" name="直線コネクタ 884">
          <a:extLst>
            <a:ext uri="{FF2B5EF4-FFF2-40B4-BE49-F238E27FC236}">
              <a16:creationId xmlns:a16="http://schemas.microsoft.com/office/drawing/2014/main" id="{A7B40244-B6C8-4C6A-80DF-08DABD285683}"/>
            </a:ext>
          </a:extLst>
        </xdr:cNvPr>
        <xdr:cNvCxnSpPr/>
      </xdr:nvCxnSpPr>
      <xdr:spPr>
        <a:xfrm>
          <a:off x="14592300" y="172440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2539</xdr:rowOff>
    </xdr:from>
    <xdr:to>
      <xdr:col>72</xdr:col>
      <xdr:colOff>38100</xdr:colOff>
      <xdr:row>100</xdr:row>
      <xdr:rowOff>104139</xdr:rowOff>
    </xdr:to>
    <xdr:sp macro="" textlink="">
      <xdr:nvSpPr>
        <xdr:cNvPr id="886" name="楕円 885">
          <a:extLst>
            <a:ext uri="{FF2B5EF4-FFF2-40B4-BE49-F238E27FC236}">
              <a16:creationId xmlns:a16="http://schemas.microsoft.com/office/drawing/2014/main" id="{F8102E77-E236-4F70-8308-88360749B823}"/>
            </a:ext>
          </a:extLst>
        </xdr:cNvPr>
        <xdr:cNvSpPr/>
      </xdr:nvSpPr>
      <xdr:spPr>
        <a:xfrm>
          <a:off x="13652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53339</xdr:rowOff>
    </xdr:from>
    <xdr:to>
      <xdr:col>76</xdr:col>
      <xdr:colOff>114300</xdr:colOff>
      <xdr:row>100</xdr:row>
      <xdr:rowOff>99061</xdr:rowOff>
    </xdr:to>
    <xdr:cxnSp macro="">
      <xdr:nvCxnSpPr>
        <xdr:cNvPr id="887" name="直線コネクタ 886">
          <a:extLst>
            <a:ext uri="{FF2B5EF4-FFF2-40B4-BE49-F238E27FC236}">
              <a16:creationId xmlns:a16="http://schemas.microsoft.com/office/drawing/2014/main" id="{C765B26E-5E6B-4C48-AD03-04F5C0FF744A}"/>
            </a:ext>
          </a:extLst>
        </xdr:cNvPr>
        <xdr:cNvCxnSpPr/>
      </xdr:nvCxnSpPr>
      <xdr:spPr>
        <a:xfrm>
          <a:off x="13703300" y="17198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126364</xdr:rowOff>
    </xdr:from>
    <xdr:to>
      <xdr:col>67</xdr:col>
      <xdr:colOff>101600</xdr:colOff>
      <xdr:row>100</xdr:row>
      <xdr:rowOff>56514</xdr:rowOff>
    </xdr:to>
    <xdr:sp macro="" textlink="">
      <xdr:nvSpPr>
        <xdr:cNvPr id="888" name="楕円 887">
          <a:extLst>
            <a:ext uri="{FF2B5EF4-FFF2-40B4-BE49-F238E27FC236}">
              <a16:creationId xmlns:a16="http://schemas.microsoft.com/office/drawing/2014/main" id="{865DC398-6917-46D1-A604-98EB5774CA0C}"/>
            </a:ext>
          </a:extLst>
        </xdr:cNvPr>
        <xdr:cNvSpPr/>
      </xdr:nvSpPr>
      <xdr:spPr>
        <a:xfrm>
          <a:off x="12763500" y="170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5714</xdr:rowOff>
    </xdr:from>
    <xdr:to>
      <xdr:col>71</xdr:col>
      <xdr:colOff>177800</xdr:colOff>
      <xdr:row>100</xdr:row>
      <xdr:rowOff>53339</xdr:rowOff>
    </xdr:to>
    <xdr:cxnSp macro="">
      <xdr:nvCxnSpPr>
        <xdr:cNvPr id="889" name="直線コネクタ 888">
          <a:extLst>
            <a:ext uri="{FF2B5EF4-FFF2-40B4-BE49-F238E27FC236}">
              <a16:creationId xmlns:a16="http://schemas.microsoft.com/office/drawing/2014/main" id="{0F009C74-9CC8-44A0-AC5A-8C864ADB03AF}"/>
            </a:ext>
          </a:extLst>
        </xdr:cNvPr>
        <xdr:cNvCxnSpPr/>
      </xdr:nvCxnSpPr>
      <xdr:spPr>
        <a:xfrm>
          <a:off x="12814300" y="171507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a:extLst>
            <a:ext uri="{FF2B5EF4-FFF2-40B4-BE49-F238E27FC236}">
              <a16:creationId xmlns:a16="http://schemas.microsoft.com/office/drawing/2014/main" id="{BA34E806-73A6-4C95-823B-42CB372B34FE}"/>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a:extLst>
            <a:ext uri="{FF2B5EF4-FFF2-40B4-BE49-F238E27FC236}">
              <a16:creationId xmlns:a16="http://schemas.microsoft.com/office/drawing/2014/main" id="{0E927C87-6F37-46E5-83BD-E17E307BE911}"/>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2" name="n_3aveValue【庁舎】&#10;有形固定資産減価償却率">
          <a:extLst>
            <a:ext uri="{FF2B5EF4-FFF2-40B4-BE49-F238E27FC236}">
              <a16:creationId xmlns:a16="http://schemas.microsoft.com/office/drawing/2014/main" id="{ACFA3B13-4355-481D-B1AF-C7172EAFD79E}"/>
            </a:ext>
          </a:extLst>
        </xdr:cNvPr>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3" name="n_4aveValue【庁舎】&#10;有形固定資産減価償却率">
          <a:extLst>
            <a:ext uri="{FF2B5EF4-FFF2-40B4-BE49-F238E27FC236}">
              <a16:creationId xmlns:a16="http://schemas.microsoft.com/office/drawing/2014/main" id="{E71A3F14-D89B-4220-9622-19D6425A302C}"/>
            </a:ext>
          </a:extLst>
        </xdr:cNvPr>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42563</xdr:rowOff>
    </xdr:from>
    <xdr:ext cx="405111" cy="259045"/>
    <xdr:sp macro="" textlink="">
      <xdr:nvSpPr>
        <xdr:cNvPr id="894" name="n_1mainValue【庁舎】&#10;有形固定資産減価償却率">
          <a:extLst>
            <a:ext uri="{FF2B5EF4-FFF2-40B4-BE49-F238E27FC236}">
              <a16:creationId xmlns:a16="http://schemas.microsoft.com/office/drawing/2014/main" id="{51029BE5-7FCC-4217-9010-C62FD37DA599}"/>
            </a:ext>
          </a:extLst>
        </xdr:cNvPr>
        <xdr:cNvSpPr txBox="1"/>
      </xdr:nvSpPr>
      <xdr:spPr>
        <a:xfrm>
          <a:off x="1526604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166388</xdr:rowOff>
    </xdr:from>
    <xdr:ext cx="405111" cy="259045"/>
    <xdr:sp macro="" textlink="">
      <xdr:nvSpPr>
        <xdr:cNvPr id="895" name="n_2mainValue【庁舎】&#10;有形固定資産減価償却率">
          <a:extLst>
            <a:ext uri="{FF2B5EF4-FFF2-40B4-BE49-F238E27FC236}">
              <a16:creationId xmlns:a16="http://schemas.microsoft.com/office/drawing/2014/main" id="{4D73EEF6-5DF7-4BD9-AEEA-24951E0B7D16}"/>
            </a:ext>
          </a:extLst>
        </xdr:cNvPr>
        <xdr:cNvSpPr txBox="1"/>
      </xdr:nvSpPr>
      <xdr:spPr>
        <a:xfrm>
          <a:off x="14389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120666</xdr:rowOff>
    </xdr:from>
    <xdr:ext cx="405111" cy="259045"/>
    <xdr:sp macro="" textlink="">
      <xdr:nvSpPr>
        <xdr:cNvPr id="896" name="n_3mainValue【庁舎】&#10;有形固定資産減価償却率">
          <a:extLst>
            <a:ext uri="{FF2B5EF4-FFF2-40B4-BE49-F238E27FC236}">
              <a16:creationId xmlns:a16="http://schemas.microsoft.com/office/drawing/2014/main" id="{8E3876A5-0969-4A92-A590-2EB6E6BDF572}"/>
            </a:ext>
          </a:extLst>
        </xdr:cNvPr>
        <xdr:cNvSpPr txBox="1"/>
      </xdr:nvSpPr>
      <xdr:spPr>
        <a:xfrm>
          <a:off x="135007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73041</xdr:rowOff>
    </xdr:from>
    <xdr:ext cx="405111" cy="259045"/>
    <xdr:sp macro="" textlink="">
      <xdr:nvSpPr>
        <xdr:cNvPr id="897" name="n_4mainValue【庁舎】&#10;有形固定資産減価償却率">
          <a:extLst>
            <a:ext uri="{FF2B5EF4-FFF2-40B4-BE49-F238E27FC236}">
              <a16:creationId xmlns:a16="http://schemas.microsoft.com/office/drawing/2014/main" id="{140E885B-6F52-4FEF-BAF1-623CD1ED4392}"/>
            </a:ext>
          </a:extLst>
        </xdr:cNvPr>
        <xdr:cNvSpPr txBox="1"/>
      </xdr:nvSpPr>
      <xdr:spPr>
        <a:xfrm>
          <a:off x="12611744" y="1687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71A464C6-19BB-48A6-B55C-9520AAED1D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49AA5D3E-9353-4A72-8BBF-240556857F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88F7CA94-4B24-4A72-8B07-1D0A5CEE33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EEE4E3CE-FD09-494F-BF1A-77E76DD19C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53D0648-0F5F-48A8-988E-C6DE0EB006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2FBCDB0-E805-42D6-841E-7F52D80D8C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4BCBA55-F5BC-4113-8F95-0B3AE8CF79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AAE761DF-9F29-4051-9903-FAC162B3B0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58B0AC57-BFCB-4561-850E-F4D8CC1A0C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BC362B4-CCED-4AC4-BA61-DCEF1626BD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CDF0087E-110C-40EE-995B-31FB1EE38CF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A4439DAA-9477-4A43-A691-406BFE20C3F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4798173-ADAB-42BE-B41F-647D50317DC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A115C3EC-554F-4F96-99EB-0ED933AFCF4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54AF53FA-7226-448C-AE8C-144317F319B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36D96D69-0AFD-4677-B7F9-E1F4B817C4E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78D0FD1F-7715-4925-804D-4FBB741D82B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C28DF569-E6CF-4421-9330-9D76A98DAF5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9B475BDC-4476-419E-A27A-482929B7EA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11D307D7-C424-492E-957E-345FBC5A5E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8C66AF0E-0A65-47A2-8AF4-CF0B3AC518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32B10F9F-109C-46CA-8825-530CA16632C2}"/>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ED609423-DFA4-4105-86D4-ADEF09AEBA0A}"/>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7ED30D8A-CF7E-4DF6-81A2-CD2EBA7F0282}"/>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66351FC6-0B4C-41B5-A525-7BD0656722E6}"/>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15E7169D-142E-41C8-ACAF-3C3E18A7F0D0}"/>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a:extLst>
            <a:ext uri="{FF2B5EF4-FFF2-40B4-BE49-F238E27FC236}">
              <a16:creationId xmlns:a16="http://schemas.microsoft.com/office/drawing/2014/main" id="{4D28BE91-A6A6-47AB-B401-100288627B5E}"/>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8E06E0C3-8CDB-45F2-8B03-3D422C4062D9}"/>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92027F6D-2304-40D4-8BA4-0ED85AEC3CF5}"/>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E3F7FCE9-BD2A-4F8B-92FF-F0B1DC6DBC36}"/>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29A7CD37-BC39-4BA7-9DA0-7449D62B9F01}"/>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ECF674A8-049F-44B2-918B-3A650118F731}"/>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6BF0551-B200-4FD6-85F9-2164BAA7AC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3C16C20-2CC8-49C6-BF35-8522CE6EAF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E698604-85A5-4F64-8B0D-35B550A84C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E00DF04-B3F9-424C-AE48-06B926C5A8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017DEB1-E84D-477B-B416-721D683D7D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45974</xdr:rowOff>
    </xdr:from>
    <xdr:to>
      <xdr:col>116</xdr:col>
      <xdr:colOff>114300</xdr:colOff>
      <xdr:row>103</xdr:row>
      <xdr:rowOff>147574</xdr:rowOff>
    </xdr:to>
    <xdr:sp macro="" textlink="">
      <xdr:nvSpPr>
        <xdr:cNvPr id="935" name="楕円 934">
          <a:extLst>
            <a:ext uri="{FF2B5EF4-FFF2-40B4-BE49-F238E27FC236}">
              <a16:creationId xmlns:a16="http://schemas.microsoft.com/office/drawing/2014/main" id="{5C39E664-D910-41CE-AE57-983697740A91}"/>
            </a:ext>
          </a:extLst>
        </xdr:cNvPr>
        <xdr:cNvSpPr/>
      </xdr:nvSpPr>
      <xdr:spPr>
        <a:xfrm>
          <a:off x="221107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68851</xdr:rowOff>
    </xdr:from>
    <xdr:ext cx="469744" cy="259045"/>
    <xdr:sp macro="" textlink="">
      <xdr:nvSpPr>
        <xdr:cNvPr id="936" name="【庁舎】&#10;一人当たり面積該当値テキスト">
          <a:extLst>
            <a:ext uri="{FF2B5EF4-FFF2-40B4-BE49-F238E27FC236}">
              <a16:creationId xmlns:a16="http://schemas.microsoft.com/office/drawing/2014/main" id="{4E07EA60-C444-4434-86BF-FE7B1F1DDFF9}"/>
            </a:ext>
          </a:extLst>
        </xdr:cNvPr>
        <xdr:cNvSpPr txBox="1"/>
      </xdr:nvSpPr>
      <xdr:spPr>
        <a:xfrm>
          <a:off x="22199600" y="1755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50546</xdr:rowOff>
    </xdr:from>
    <xdr:to>
      <xdr:col>112</xdr:col>
      <xdr:colOff>38100</xdr:colOff>
      <xdr:row>103</xdr:row>
      <xdr:rowOff>152146</xdr:rowOff>
    </xdr:to>
    <xdr:sp macro="" textlink="">
      <xdr:nvSpPr>
        <xdr:cNvPr id="937" name="楕円 936">
          <a:extLst>
            <a:ext uri="{FF2B5EF4-FFF2-40B4-BE49-F238E27FC236}">
              <a16:creationId xmlns:a16="http://schemas.microsoft.com/office/drawing/2014/main" id="{EEEFA713-7A64-4395-8E6A-1C93060975E7}"/>
            </a:ext>
          </a:extLst>
        </xdr:cNvPr>
        <xdr:cNvSpPr/>
      </xdr:nvSpPr>
      <xdr:spPr>
        <a:xfrm>
          <a:off x="2127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96774</xdr:rowOff>
    </xdr:from>
    <xdr:to>
      <xdr:col>116</xdr:col>
      <xdr:colOff>63500</xdr:colOff>
      <xdr:row>103</xdr:row>
      <xdr:rowOff>101346</xdr:rowOff>
    </xdr:to>
    <xdr:cxnSp macro="">
      <xdr:nvCxnSpPr>
        <xdr:cNvPr id="938" name="直線コネクタ 937">
          <a:extLst>
            <a:ext uri="{FF2B5EF4-FFF2-40B4-BE49-F238E27FC236}">
              <a16:creationId xmlns:a16="http://schemas.microsoft.com/office/drawing/2014/main" id="{D66227F5-EF61-4A6F-8178-BEB7A5F3D036}"/>
            </a:ext>
          </a:extLst>
        </xdr:cNvPr>
        <xdr:cNvCxnSpPr/>
      </xdr:nvCxnSpPr>
      <xdr:spPr>
        <a:xfrm flipV="1">
          <a:off x="21323300" y="177561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55118</xdr:rowOff>
    </xdr:from>
    <xdr:to>
      <xdr:col>107</xdr:col>
      <xdr:colOff>101600</xdr:colOff>
      <xdr:row>103</xdr:row>
      <xdr:rowOff>156718</xdr:rowOff>
    </xdr:to>
    <xdr:sp macro="" textlink="">
      <xdr:nvSpPr>
        <xdr:cNvPr id="939" name="楕円 938">
          <a:extLst>
            <a:ext uri="{FF2B5EF4-FFF2-40B4-BE49-F238E27FC236}">
              <a16:creationId xmlns:a16="http://schemas.microsoft.com/office/drawing/2014/main" id="{027FB6DC-F7DC-43AE-BF6F-BB6C5A77F64D}"/>
            </a:ext>
          </a:extLst>
        </xdr:cNvPr>
        <xdr:cNvSpPr/>
      </xdr:nvSpPr>
      <xdr:spPr>
        <a:xfrm>
          <a:off x="20383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101346</xdr:rowOff>
    </xdr:from>
    <xdr:to>
      <xdr:col>111</xdr:col>
      <xdr:colOff>177800</xdr:colOff>
      <xdr:row>103</xdr:row>
      <xdr:rowOff>105918</xdr:rowOff>
    </xdr:to>
    <xdr:cxnSp macro="">
      <xdr:nvCxnSpPr>
        <xdr:cNvPr id="940" name="直線コネクタ 939">
          <a:extLst>
            <a:ext uri="{FF2B5EF4-FFF2-40B4-BE49-F238E27FC236}">
              <a16:creationId xmlns:a16="http://schemas.microsoft.com/office/drawing/2014/main" id="{53B3A619-B317-4C8E-BE4F-C0AFACE5E10A}"/>
            </a:ext>
          </a:extLst>
        </xdr:cNvPr>
        <xdr:cNvCxnSpPr/>
      </xdr:nvCxnSpPr>
      <xdr:spPr>
        <a:xfrm flipV="1">
          <a:off x="20434300" y="17760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941" name="楕円 940">
          <a:extLst>
            <a:ext uri="{FF2B5EF4-FFF2-40B4-BE49-F238E27FC236}">
              <a16:creationId xmlns:a16="http://schemas.microsoft.com/office/drawing/2014/main" id="{EADDC860-98A3-41A1-B668-161852EC2513}"/>
            </a:ext>
          </a:extLst>
        </xdr:cNvPr>
        <xdr:cNvSpPr/>
      </xdr:nvSpPr>
      <xdr:spPr>
        <a:xfrm>
          <a:off x="19494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105918</xdr:rowOff>
    </xdr:from>
    <xdr:to>
      <xdr:col>107</xdr:col>
      <xdr:colOff>50800</xdr:colOff>
      <xdr:row>103</xdr:row>
      <xdr:rowOff>110489</xdr:rowOff>
    </xdr:to>
    <xdr:cxnSp macro="">
      <xdr:nvCxnSpPr>
        <xdr:cNvPr id="942" name="直線コネクタ 941">
          <a:extLst>
            <a:ext uri="{FF2B5EF4-FFF2-40B4-BE49-F238E27FC236}">
              <a16:creationId xmlns:a16="http://schemas.microsoft.com/office/drawing/2014/main" id="{F711AD5A-B8CA-4A4A-9C3E-64340FF0E04F}"/>
            </a:ext>
          </a:extLst>
        </xdr:cNvPr>
        <xdr:cNvCxnSpPr/>
      </xdr:nvCxnSpPr>
      <xdr:spPr>
        <a:xfrm flipV="1">
          <a:off x="19545300" y="177652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64263</xdr:rowOff>
    </xdr:from>
    <xdr:to>
      <xdr:col>98</xdr:col>
      <xdr:colOff>38100</xdr:colOff>
      <xdr:row>103</xdr:row>
      <xdr:rowOff>165863</xdr:rowOff>
    </xdr:to>
    <xdr:sp macro="" textlink="">
      <xdr:nvSpPr>
        <xdr:cNvPr id="943" name="楕円 942">
          <a:extLst>
            <a:ext uri="{FF2B5EF4-FFF2-40B4-BE49-F238E27FC236}">
              <a16:creationId xmlns:a16="http://schemas.microsoft.com/office/drawing/2014/main" id="{7D6BA92D-D6F4-4C41-9E74-96E1A8DC9AB4}"/>
            </a:ext>
          </a:extLst>
        </xdr:cNvPr>
        <xdr:cNvSpPr/>
      </xdr:nvSpPr>
      <xdr:spPr>
        <a:xfrm>
          <a:off x="18605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115063</xdr:rowOff>
    </xdr:to>
    <xdr:cxnSp macro="">
      <xdr:nvCxnSpPr>
        <xdr:cNvPr id="944" name="直線コネクタ 943">
          <a:extLst>
            <a:ext uri="{FF2B5EF4-FFF2-40B4-BE49-F238E27FC236}">
              <a16:creationId xmlns:a16="http://schemas.microsoft.com/office/drawing/2014/main" id="{D1B0AC51-30EA-48DF-8E34-1E43647FB959}"/>
            </a:ext>
          </a:extLst>
        </xdr:cNvPr>
        <xdr:cNvCxnSpPr/>
      </xdr:nvCxnSpPr>
      <xdr:spPr>
        <a:xfrm flipV="1">
          <a:off x="18656300" y="17769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a:extLst>
            <a:ext uri="{FF2B5EF4-FFF2-40B4-BE49-F238E27FC236}">
              <a16:creationId xmlns:a16="http://schemas.microsoft.com/office/drawing/2014/main" id="{C9942E59-D49E-440D-901F-D6D4E1943005}"/>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a:extLst>
            <a:ext uri="{FF2B5EF4-FFF2-40B4-BE49-F238E27FC236}">
              <a16:creationId xmlns:a16="http://schemas.microsoft.com/office/drawing/2014/main" id="{6DEC54CC-E3D5-4F51-A482-0E4134225A59}"/>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a:extLst>
            <a:ext uri="{FF2B5EF4-FFF2-40B4-BE49-F238E27FC236}">
              <a16:creationId xmlns:a16="http://schemas.microsoft.com/office/drawing/2014/main" id="{45D4BA44-8694-4597-95AF-DA8EDD94594D}"/>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6CEC87C4-F66E-4CCD-9F1B-929A4CEB6212}"/>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168673</xdr:rowOff>
    </xdr:from>
    <xdr:ext cx="469744" cy="259045"/>
    <xdr:sp macro="" textlink="">
      <xdr:nvSpPr>
        <xdr:cNvPr id="949" name="n_1mainValue【庁舎】&#10;一人当たり面積">
          <a:extLst>
            <a:ext uri="{FF2B5EF4-FFF2-40B4-BE49-F238E27FC236}">
              <a16:creationId xmlns:a16="http://schemas.microsoft.com/office/drawing/2014/main" id="{AF147CDB-CECE-4E55-ADC7-0C84DF1C189B}"/>
            </a:ext>
          </a:extLst>
        </xdr:cNvPr>
        <xdr:cNvSpPr txBox="1"/>
      </xdr:nvSpPr>
      <xdr:spPr>
        <a:xfrm>
          <a:off x="210757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1795</xdr:rowOff>
    </xdr:from>
    <xdr:ext cx="469744" cy="259045"/>
    <xdr:sp macro="" textlink="">
      <xdr:nvSpPr>
        <xdr:cNvPr id="950" name="n_2mainValue【庁舎】&#10;一人当たり面積">
          <a:extLst>
            <a:ext uri="{FF2B5EF4-FFF2-40B4-BE49-F238E27FC236}">
              <a16:creationId xmlns:a16="http://schemas.microsoft.com/office/drawing/2014/main" id="{7B5EC676-8B68-459F-8BD4-64E3E819DCA7}"/>
            </a:ext>
          </a:extLst>
        </xdr:cNvPr>
        <xdr:cNvSpPr txBox="1"/>
      </xdr:nvSpPr>
      <xdr:spPr>
        <a:xfrm>
          <a:off x="20199427" y="1748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951" name="n_3mainValue【庁舎】&#10;一人当たり面積">
          <a:extLst>
            <a:ext uri="{FF2B5EF4-FFF2-40B4-BE49-F238E27FC236}">
              <a16:creationId xmlns:a16="http://schemas.microsoft.com/office/drawing/2014/main" id="{8575B9F1-655C-4A63-B79C-E20B9F2C2FD5}"/>
            </a:ext>
          </a:extLst>
        </xdr:cNvPr>
        <xdr:cNvSpPr txBox="1"/>
      </xdr:nvSpPr>
      <xdr:spPr>
        <a:xfrm>
          <a:off x="19310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10940</xdr:rowOff>
    </xdr:from>
    <xdr:ext cx="469744" cy="259045"/>
    <xdr:sp macro="" textlink="">
      <xdr:nvSpPr>
        <xdr:cNvPr id="952" name="n_4mainValue【庁舎】&#10;一人当たり面積">
          <a:extLst>
            <a:ext uri="{FF2B5EF4-FFF2-40B4-BE49-F238E27FC236}">
              <a16:creationId xmlns:a16="http://schemas.microsoft.com/office/drawing/2014/main" id="{6EE82297-EB7E-4950-8DE7-DDFE9AA93099}"/>
            </a:ext>
          </a:extLst>
        </xdr:cNvPr>
        <xdr:cNvSpPr txBox="1"/>
      </xdr:nvSpPr>
      <xdr:spPr>
        <a:xfrm>
          <a:off x="18421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64E0E791-DB85-41A2-817A-279038F7CB9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7C187DEF-363C-47F3-B20E-D44ABFD04D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A14EB573-A107-4B68-AFDF-DF28721094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すると、図書館、一般廃棄物処理施設、体育館・プール、保健センター・保健所、市民会館は有形固定資産減価償却率が高くなっている。そのうち一般廃棄物処理施設、保健センター・保健所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を超えており、特に老朽化の進んでいる施設となっている。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長期包括運営委託を行っている中で受託者により設備の更新計画を作成されており、更新計画に基づき老朽化設備の更新・改修を行っているため、引き続き計画に基づいた老朽化対策を図っていきたい。</a:t>
          </a:r>
        </a:p>
        <a:p>
          <a:r>
            <a:rPr kumimoji="1" lang="ja-JP" altLang="en-US" sz="1300">
              <a:latin typeface="ＭＳ Ｐゴシック" panose="020B0600070205080204" pitchFamily="50" charset="-128"/>
              <a:ea typeface="ＭＳ Ｐゴシック" panose="020B0600070205080204" pitchFamily="50" charset="-128"/>
            </a:rPr>
            <a:t>また、保健センター・保健所については今後の施設の在り方も含めて検討し、老朽化率の改善を図っていきたい。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年度の単年度における財政力指数（</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か年平均からはずれたことによるものであり、令和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年度からの推移では単年度における財政力指数はゆるやかに増加している。しかし、現状類似団体の平均よりも</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ポイント下回っていることを踏まえると、今後も行財政の効率化や既存事業の見直しに努めながら、歳入の確保に取り組む必要がある。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ポイントの増加となった。これは、歳入の経常一般財源が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百万円増加となったが、歳出の経常一般財源が、</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百万円増加し、歳入の増加を上回ったことによるものである。歳入の増加の内訳としては、固定資産税現年課税分</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百万円等であり、歳出の増加の内訳としては、扶助費で</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百万円等である。今後、歳入の経常一般財源の見通しが不透明な中では、一層の事務事業の効率化を図り、経常経費の削減に努める。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25146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2126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61</xdr:row>
      <xdr:rowOff>162814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887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63</xdr:row>
      <xdr:rowOff>17780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887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123952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1913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126001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130,667</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4,377</a:t>
          </a:r>
          <a:r>
            <a:rPr kumimoji="1" lang="ja-JP" altLang="en-US" sz="1300">
              <a:latin typeface="ＭＳ Ｐゴシック" panose="020B0600070205080204" pitchFamily="50" charset="-128"/>
              <a:ea typeface="ＭＳ Ｐゴシック" panose="020B0600070205080204" pitchFamily="50" charset="-128"/>
            </a:rPr>
            <a:t>円の減少となった。人件費については、</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百万円の増加となったが、物件費については、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百万円の減少となっていることが、人口１人あたりの額が減少した要因である。今後は、働き方改革を進めていく中で人件費の削減を目指すとともに、物件費についても引き続き既存事業の取捨選択を行いながら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56804</xdr:rowOff>
    </xdr:from>
    <xdr:to>
      <xdr:col>23</xdr:col>
      <xdr:colOff>133350</xdr:colOff>
      <xdr:row>83</xdr:row>
      <xdr:rowOff>115480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87154"/>
          <a:ext cx="838200" cy="5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97383</xdr:rowOff>
    </xdr:from>
    <xdr:to>
      <xdr:col>19</xdr:col>
      <xdr:colOff>133350</xdr:colOff>
      <xdr:row>83</xdr:row>
      <xdr:rowOff>115480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773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87905</xdr:rowOff>
    </xdr:from>
    <xdr:to>
      <xdr:col>15</xdr:col>
      <xdr:colOff>82550</xdr:colOff>
      <xdr:row>83</xdr:row>
      <xdr:rowOff>97383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18255"/>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134429</xdr:rowOff>
    </xdr:from>
    <xdr:to>
      <xdr:col>11</xdr:col>
      <xdr:colOff>31750</xdr:colOff>
      <xdr:row>83</xdr:row>
      <xdr:rowOff>87905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3329"/>
          <a:ext cx="889000" cy="1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6004</xdr:rowOff>
    </xdr:from>
    <xdr:to>
      <xdr:col>23</xdr:col>
      <xdr:colOff>184150</xdr:colOff>
      <xdr:row>83</xdr:row>
      <xdr:rowOff>107604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22531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64680</xdr:rowOff>
    </xdr:from>
    <xdr:to>
      <xdr:col>19</xdr:col>
      <xdr:colOff>184150</xdr:colOff>
      <xdr:row>83</xdr:row>
      <xdr:rowOff>166280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5007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6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46583</xdr:rowOff>
    </xdr:from>
    <xdr:to>
      <xdr:col>15</xdr:col>
      <xdr:colOff>133350</xdr:colOff>
      <xdr:row>83</xdr:row>
      <xdr:rowOff>148183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132960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37105</xdr:rowOff>
    </xdr:from>
    <xdr:to>
      <xdr:col>11</xdr:col>
      <xdr:colOff>82550</xdr:colOff>
      <xdr:row>83</xdr:row>
      <xdr:rowOff>138705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123482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5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83629</xdr:rowOff>
    </xdr:from>
    <xdr:to>
      <xdr:col>7</xdr:col>
      <xdr:colOff>31750</xdr:colOff>
      <xdr:row>83</xdr:row>
      <xdr:rowOff>13779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ポイント減少している。これは経験年数７年目以上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年未満における給料水準の比較的高い大卒者が退職したことの影響によるものと考えられる。今後も国家公務員の給与水準との均衡を考えつつ、給与の適正化に努める。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49879"/>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49893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人）と比べて、</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減少した。「橿原市職員定員管理計画」により、職員数の目標を定めており、今後も職員構造の均等化を図りつつ、技能労務職の退職不補充の方針は変更せず、行政サービスの専門性に対応するために任期付職員を活用し、適正な定員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19262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982007"/>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19262</xdr:rowOff>
    </xdr:from>
    <xdr:to>
      <xdr:col>77</xdr:col>
      <xdr:colOff>44450</xdr:colOff>
      <xdr:row>64</xdr:row>
      <xdr:rowOff>25294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99206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13229</xdr:rowOff>
    </xdr:from>
    <xdr:to>
      <xdr:col>72</xdr:col>
      <xdr:colOff>203200</xdr:colOff>
      <xdr:row>64</xdr:row>
      <xdr:rowOff>25294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86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152506</xdr:rowOff>
    </xdr:from>
    <xdr:to>
      <xdr:col>68</xdr:col>
      <xdr:colOff>152400</xdr:colOff>
      <xdr:row>64</xdr:row>
      <xdr:rowOff>13229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5385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129857</xdr:rowOff>
    </xdr:from>
    <xdr:to>
      <xdr:col>81</xdr:col>
      <xdr:colOff>95250</xdr:colOff>
      <xdr:row>64</xdr:row>
      <xdr:rowOff>60007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101934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139912</xdr:rowOff>
    </xdr:from>
    <xdr:to>
      <xdr:col>77</xdr:col>
      <xdr:colOff>95250</xdr:colOff>
      <xdr:row>64</xdr:row>
      <xdr:rowOff>70062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54839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145944</xdr:rowOff>
    </xdr:from>
    <xdr:to>
      <xdr:col>73</xdr:col>
      <xdr:colOff>44450</xdr:colOff>
      <xdr:row>64</xdr:row>
      <xdr:rowOff>76094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60871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133879</xdr:rowOff>
    </xdr:from>
    <xdr:to>
      <xdr:col>68</xdr:col>
      <xdr:colOff>203200</xdr:colOff>
      <xdr:row>64</xdr:row>
      <xdr:rowOff>64029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101706</xdr:rowOff>
    </xdr:from>
    <xdr:to>
      <xdr:col>64</xdr:col>
      <xdr:colOff>152400</xdr:colOff>
      <xdr:row>64</xdr:row>
      <xdr:rowOff>31856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16633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年度の単年度における実質公債費比率（</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か年平均からはずれたことによるものであるが、単年度における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年度実質公債費比率は、前年度より微減している。これは地方消費税交付金等の増加により標準税収入額等が増加したことが要因である。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引き続き、数値の改善に向けて、新規事業の必要性を検証しつつ、地方債の発行の際には、財政指標の影響を考慮しながら事業の遂行にあたる。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4711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39</xdr:row>
      <xdr:rowOff>160565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1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41</xdr:row>
      <xdr:rowOff>47474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160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27.0%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ポイント減少した。主な要因は、将来負担額の地方債現在高が</a:t>
          </a:r>
          <a:r>
            <a:rPr kumimoji="1" lang="en-US" altLang="ja-JP" sz="1300">
              <a:latin typeface="ＭＳ Ｐゴシック" panose="020B0600070205080204" pitchFamily="50" charset="-128"/>
              <a:ea typeface="ＭＳ Ｐゴシック" panose="020B0600070205080204" pitchFamily="50" charset="-128"/>
            </a:rPr>
            <a:t>2,225</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百万円減少したことによるものである。今後、投資的事業の取捨選択を行うことで、さらなる将来負担額の抑制に努める。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136162</xdr:rowOff>
    </xdr:from>
    <xdr:to>
      <xdr:col>81</xdr:col>
      <xdr:colOff>44450</xdr:colOff>
      <xdr:row>16</xdr:row>
      <xdr:rowOff>35379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07912"/>
          <a:ext cx="8382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35379</xdr:rowOff>
    </xdr:from>
    <xdr:to>
      <xdr:col>77</xdr:col>
      <xdr:colOff>44450</xdr:colOff>
      <xdr:row>17</xdr:row>
      <xdr:rowOff>58692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78579"/>
          <a:ext cx="8890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58692</xdr:rowOff>
    </xdr:from>
    <xdr:to>
      <xdr:col>72</xdr:col>
      <xdr:colOff>203200</xdr:colOff>
      <xdr:row>18</xdr:row>
      <xdr:rowOff>142331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73342"/>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142331</xdr:rowOff>
    </xdr:from>
    <xdr:to>
      <xdr:col>68</xdr:col>
      <xdr:colOff>152400</xdr:colOff>
      <xdr:row>19</xdr:row>
      <xdr:rowOff>31206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2284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85362</xdr:rowOff>
    </xdr:from>
    <xdr:to>
      <xdr:col>81</xdr:col>
      <xdr:colOff>95250</xdr:colOff>
      <xdr:row>16</xdr:row>
      <xdr:rowOff>15512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57439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2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156029</xdr:rowOff>
    </xdr:from>
    <xdr:to>
      <xdr:col>77</xdr:col>
      <xdr:colOff>95250</xdr:colOff>
      <xdr:row>16</xdr:row>
      <xdr:rowOff>86179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70956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1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7892</xdr:rowOff>
    </xdr:from>
    <xdr:to>
      <xdr:col>73</xdr:col>
      <xdr:colOff>44450</xdr:colOff>
      <xdr:row>17</xdr:row>
      <xdr:rowOff>109492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94269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0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91531</xdr:rowOff>
    </xdr:from>
    <xdr:to>
      <xdr:col>68</xdr:col>
      <xdr:colOff>203200</xdr:colOff>
      <xdr:row>19</xdr:row>
      <xdr:rowOff>21681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6458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6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151856</xdr:rowOff>
    </xdr:from>
    <xdr:to>
      <xdr:col>64</xdr:col>
      <xdr:colOff>152400</xdr:colOff>
      <xdr:row>19</xdr:row>
      <xdr:rowOff>82006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66783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2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百万円増加したが、人件費自体も</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p>
        <a:p>
          <a:r>
            <a:rPr kumimoji="1" lang="ja-JP" altLang="en-US" sz="1300">
              <a:latin typeface="ＭＳ Ｐゴシック" panose="020B0600070205080204" pitchFamily="50" charset="-128"/>
              <a:ea typeface="ＭＳ Ｐゴシック" panose="020B0600070205080204" pitchFamily="50" charset="-128"/>
            </a:rPr>
            <a:t>人件費が増加した主な要因は、人事院勧告による賞与等の改定により職員手当等が増加したことと、退職者数の増加による退職手当の増加が要因である。</a:t>
          </a:r>
        </a:p>
        <a:p>
          <a:r>
            <a:rPr kumimoji="1" lang="ja-JP" altLang="en-US" sz="1300">
              <a:latin typeface="ＭＳ Ｐゴシック" panose="020B0600070205080204" pitchFamily="50" charset="-128"/>
              <a:ea typeface="ＭＳ Ｐゴシック" panose="020B0600070205080204" pitchFamily="50" charset="-128"/>
            </a:rPr>
            <a:t>今後、働き方改革を進めていく中で、人件費の削減に努める。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707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40</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8707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67564</xdr:rowOff>
    </xdr:from>
    <xdr:to>
      <xdr:col>15</xdr:col>
      <xdr:colOff>98425</xdr:colOff>
      <xdr:row>41</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255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37846</xdr:rowOff>
    </xdr:from>
    <xdr:to>
      <xdr:col>11</xdr:col>
      <xdr:colOff>9525</xdr:colOff>
      <xdr:row>41</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2439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62484</xdr:rowOff>
    </xdr:from>
    <xdr:to>
      <xdr:col>24</xdr:col>
      <xdr:colOff>76200</xdr:colOff>
      <xdr:row>40</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9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16764</xdr:rowOff>
    </xdr:from>
    <xdr:to>
      <xdr:col>15</xdr:col>
      <xdr:colOff>149225</xdr:colOff>
      <xdr:row>40</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135636</xdr:rowOff>
    </xdr:from>
    <xdr:to>
      <xdr:col>11</xdr:col>
      <xdr:colOff>60325</xdr:colOff>
      <xdr:row>41</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百万円増加しており、物件費自体も</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百万円減少しているため、本数値は減少となっている。物件費についてはさらなる事務事業の見直しを進め、経常経費の削減に努める。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103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6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132443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66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18</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5643"/>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81643</xdr:rowOff>
    </xdr:from>
    <xdr:to>
      <xdr:col>69</xdr:col>
      <xdr:colOff>142875</xdr:colOff>
      <xdr:row>17</xdr:row>
      <xdr:rowOff>11793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21970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百万円増加したが、扶助費自体も</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扶助費が増加した主な要因として、令和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公定価格改定により</a:t>
          </a:r>
          <a:r>
            <a:rPr kumimoji="1" lang="ja-JP" altLang="en-US" sz="1300">
              <a:latin typeface="ＭＳ Ｐゴシック" panose="020B0600070205080204" pitchFamily="50" charset="-128"/>
              <a:ea typeface="ＭＳ Ｐゴシック" panose="020B0600070205080204" pitchFamily="50" charset="-128"/>
            </a:rPr>
            <a:t>施設型等給付費が増加したことである。</a:t>
          </a:r>
        </a:p>
        <a:p>
          <a:r>
            <a:rPr kumimoji="1" lang="ja-JP" altLang="en-US" sz="1300">
              <a:latin typeface="ＭＳ Ｐゴシック" panose="020B0600070205080204" pitchFamily="50" charset="-128"/>
              <a:ea typeface="ＭＳ Ｐゴシック" panose="020B0600070205080204" pitchFamily="50" charset="-128"/>
            </a:rPr>
            <a:t>扶助費については増加傾向にあることから、今後各給付事業について一層の資格審査等の適正化に努める。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111760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百万円増加したが、その他の数値自体も特別会計への繰出金等の増加により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p>
        <a:p>
          <a:r>
            <a:rPr kumimoji="1" lang="ja-JP" altLang="en-US" sz="1300">
              <a:latin typeface="ＭＳ Ｐゴシック" panose="020B0600070205080204" pitchFamily="50" charset="-128"/>
              <a:ea typeface="ＭＳ Ｐゴシック" panose="020B0600070205080204" pitchFamily="50" charset="-128"/>
            </a:rPr>
            <a:t>今後各給付事業について一層の資格審査等の適正化をすすめる必要がある。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154215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68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56</xdr:row>
      <xdr:rowOff>154215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2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103415</xdr:rowOff>
    </xdr:from>
    <xdr:to>
      <xdr:col>69</xdr:col>
      <xdr:colOff>142875</xdr:colOff>
      <xdr:row>57</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百万円増加しており、補助費等自体も奈良県広域消防組合負担金等の減少により、</a:t>
          </a:r>
          <a:r>
            <a:rPr kumimoji="1" lang="en-US" altLang="ja-JP" sz="1300">
              <a:latin typeface="ＭＳ Ｐゴシック" panose="020B0600070205080204" pitchFamily="50" charset="-128"/>
              <a:ea typeface="ＭＳ Ｐゴシック" panose="020B0600070205080204" pitchFamily="50" charset="-128"/>
            </a:rPr>
            <a:t>319</a:t>
          </a:r>
          <a:r>
            <a:rPr kumimoji="1" lang="ja-JP" altLang="en-US" sz="1300">
              <a:latin typeface="ＭＳ Ｐゴシック" panose="020B0600070205080204" pitchFamily="50" charset="-128"/>
              <a:ea typeface="ＭＳ Ｐゴシック" panose="020B0600070205080204" pitchFamily="50" charset="-128"/>
            </a:rPr>
            <a:t>百万円減少しているため、本数値は減少となっている。今後も、補助金交付に際して精査を行うとともに、適正な補助交付に努める。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1174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37</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33274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百万円増加しており、公債費自体も、</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百万円減少しているため、本数値は減少となっている。今後の地方債の発行の際には財政指標の影響も考慮に入れ、新規事業の起債については必要性を検討していく。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19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49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百万円増加しており、物件費、補助費等も前年度に比べて減少しているものの、人件費、扶助費が増加しており、公債費以外の歳出は</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百万円増加していることが、本数値の増加の大きな要因と考えられる。今後も、事務事業を見直してより一層の経常経費の削減に努める。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191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97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78</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971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78</xdr:row>
      <xdr:rowOff>111761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781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28527</xdr:rowOff>
    </xdr:from>
    <xdr:to>
      <xdr:col>29</xdr:col>
      <xdr:colOff>127000</xdr:colOff>
      <xdr:row>15</xdr:row>
      <xdr:rowOff>63640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47902"/>
          <a:ext cx="647700" cy="3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24663</xdr:rowOff>
    </xdr:from>
    <xdr:to>
      <xdr:col>26</xdr:col>
      <xdr:colOff>50800</xdr:colOff>
      <xdr:row>15</xdr:row>
      <xdr:rowOff>63640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44038"/>
          <a:ext cx="698500" cy="3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24663</xdr:rowOff>
    </xdr:from>
    <xdr:to>
      <xdr:col>22</xdr:col>
      <xdr:colOff>114300</xdr:colOff>
      <xdr:row>15</xdr:row>
      <xdr:rowOff>62382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44038"/>
          <a:ext cx="6985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62382</xdr:rowOff>
    </xdr:from>
    <xdr:to>
      <xdr:col>18</xdr:col>
      <xdr:colOff>177800</xdr:colOff>
      <xdr:row>15</xdr:row>
      <xdr:rowOff>105039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81757"/>
          <a:ext cx="698500" cy="4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149177</xdr:rowOff>
    </xdr:from>
    <xdr:to>
      <xdr:col>29</xdr:col>
      <xdr:colOff>177800</xdr:colOff>
      <xdr:row>15</xdr:row>
      <xdr:rowOff>79327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9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165704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4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12840</xdr:rowOff>
    </xdr:from>
    <xdr:to>
      <xdr:col>26</xdr:col>
      <xdr:colOff>101600</xdr:colOff>
      <xdr:row>15</xdr:row>
      <xdr:rowOff>114440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3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124617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0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145313</xdr:rowOff>
    </xdr:from>
    <xdr:to>
      <xdr:col>22</xdr:col>
      <xdr:colOff>165100</xdr:colOff>
      <xdr:row>15</xdr:row>
      <xdr:rowOff>75463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9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85640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6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11582</xdr:rowOff>
    </xdr:from>
    <xdr:to>
      <xdr:col>19</xdr:col>
      <xdr:colOff>38100</xdr:colOff>
      <xdr:row>15</xdr:row>
      <xdr:rowOff>113182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3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123359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9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54239</xdr:rowOff>
    </xdr:from>
    <xdr:to>
      <xdr:col>15</xdr:col>
      <xdr:colOff>101600</xdr:colOff>
      <xdr:row>15</xdr:row>
      <xdr:rowOff>155839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7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166016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288849</xdr:rowOff>
    </xdr:from>
    <xdr:to>
      <xdr:col>29</xdr:col>
      <xdr:colOff>127000</xdr:colOff>
      <xdr:row>35</xdr:row>
      <xdr:rowOff>291478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9199"/>
          <a:ext cx="6477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291478</xdr:rowOff>
    </xdr:from>
    <xdr:to>
      <xdr:col>26</xdr:col>
      <xdr:colOff>50800</xdr:colOff>
      <xdr:row>35</xdr:row>
      <xdr:rowOff>294525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1828"/>
          <a:ext cx="698500" cy="3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294525</xdr:rowOff>
    </xdr:from>
    <xdr:to>
      <xdr:col>22</xdr:col>
      <xdr:colOff>114300</xdr:colOff>
      <xdr:row>36</xdr:row>
      <xdr:rowOff>67031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04875"/>
          <a:ext cx="698500" cy="11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32969</xdr:rowOff>
    </xdr:from>
    <xdr:to>
      <xdr:col>18</xdr:col>
      <xdr:colOff>177800</xdr:colOff>
      <xdr:row>36</xdr:row>
      <xdr:rowOff>67031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86219"/>
          <a:ext cx="6985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238049</xdr:rowOff>
    </xdr:from>
    <xdr:to>
      <xdr:col>29</xdr:col>
      <xdr:colOff>177800</xdr:colOff>
      <xdr:row>35</xdr:row>
      <xdr:rowOff>339649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210126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240678</xdr:rowOff>
    </xdr:from>
    <xdr:to>
      <xdr:col>26</xdr:col>
      <xdr:colOff>101600</xdr:colOff>
      <xdr:row>35</xdr:row>
      <xdr:rowOff>342278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327055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243725</xdr:rowOff>
    </xdr:from>
    <xdr:to>
      <xdr:col>22</xdr:col>
      <xdr:colOff>165100</xdr:colOff>
      <xdr:row>36</xdr:row>
      <xdr:rowOff>2425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330102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16231</xdr:rowOff>
    </xdr:from>
    <xdr:to>
      <xdr:col>19</xdr:col>
      <xdr:colOff>38100</xdr:colOff>
      <xdr:row>36</xdr:row>
      <xdr:rowOff>117831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69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102608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5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325069</xdr:rowOff>
    </xdr:from>
    <xdr:to>
      <xdr:col>15</xdr:col>
      <xdr:colOff>101600</xdr:colOff>
      <xdr:row>36</xdr:row>
      <xdr:rowOff>83769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68546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2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169967</xdr:rowOff>
    </xdr:from>
    <xdr:to>
      <xdr:col>24</xdr:col>
      <xdr:colOff>63500</xdr:colOff>
      <xdr:row>35</xdr:row>
      <xdr:rowOff>74823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99267"/>
          <a:ext cx="838200" cy="7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91351</xdr:rowOff>
    </xdr:from>
    <xdr:to>
      <xdr:col>19</xdr:col>
      <xdr:colOff>177800</xdr:colOff>
      <xdr:row>35</xdr:row>
      <xdr:rowOff>74823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20651"/>
          <a:ext cx="889000" cy="1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91351</xdr:rowOff>
    </xdr:from>
    <xdr:to>
      <xdr:col>15</xdr:col>
      <xdr:colOff>50800</xdr:colOff>
      <xdr:row>35</xdr:row>
      <xdr:rowOff>47025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20651"/>
          <a:ext cx="889000" cy="1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47025</xdr:rowOff>
    </xdr:from>
    <xdr:to>
      <xdr:col>10</xdr:col>
      <xdr:colOff>114300</xdr:colOff>
      <xdr:row>36</xdr:row>
      <xdr:rowOff>69360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7775"/>
          <a:ext cx="889000" cy="19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119167</xdr:rowOff>
    </xdr:from>
    <xdr:to>
      <xdr:col>24</xdr:col>
      <xdr:colOff>114300</xdr:colOff>
      <xdr:row>35</xdr:row>
      <xdr:rowOff>49317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142044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9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24023</xdr:rowOff>
    </xdr:from>
    <xdr:to>
      <xdr:col>20</xdr:col>
      <xdr:colOff>38100</xdr:colOff>
      <xdr:row>35</xdr:row>
      <xdr:rowOff>125623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142150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40551</xdr:rowOff>
    </xdr:from>
    <xdr:to>
      <xdr:col>15</xdr:col>
      <xdr:colOff>101600</xdr:colOff>
      <xdr:row>34</xdr:row>
      <xdr:rowOff>142151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158678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167675</xdr:rowOff>
    </xdr:from>
    <xdr:to>
      <xdr:col>10</xdr:col>
      <xdr:colOff>165100</xdr:colOff>
      <xdr:row>35</xdr:row>
      <xdr:rowOff>97825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114352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18560</xdr:rowOff>
    </xdr:from>
    <xdr:to>
      <xdr:col>6</xdr:col>
      <xdr:colOff>38100</xdr:colOff>
      <xdr:row>36</xdr:row>
      <xdr:rowOff>120160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136687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68149</xdr:rowOff>
    </xdr:from>
    <xdr:to>
      <xdr:col>24</xdr:col>
      <xdr:colOff>63500</xdr:colOff>
      <xdr:row>57</xdr:row>
      <xdr:rowOff>169255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40799"/>
          <a:ext cx="838200" cy="10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68149</xdr:rowOff>
    </xdr:from>
    <xdr:to>
      <xdr:col>19</xdr:col>
      <xdr:colOff>177800</xdr:colOff>
      <xdr:row>57</xdr:row>
      <xdr:rowOff>121608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0799"/>
          <a:ext cx="889000" cy="5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108431</xdr:rowOff>
    </xdr:from>
    <xdr:to>
      <xdr:col>15</xdr:col>
      <xdr:colOff>50800</xdr:colOff>
      <xdr:row>57</xdr:row>
      <xdr:rowOff>121608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81081"/>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82060</xdr:rowOff>
    </xdr:from>
    <xdr:to>
      <xdr:col>10</xdr:col>
      <xdr:colOff>114300</xdr:colOff>
      <xdr:row>57</xdr:row>
      <xdr:rowOff>108431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4710"/>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118455</xdr:rowOff>
    </xdr:from>
    <xdr:to>
      <xdr:col>24</xdr:col>
      <xdr:colOff>114300</xdr:colOff>
      <xdr:row>58</xdr:row>
      <xdr:rowOff>48605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96882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17349</xdr:rowOff>
    </xdr:from>
    <xdr:to>
      <xdr:col>20</xdr:col>
      <xdr:colOff>38100</xdr:colOff>
      <xdr:row>57</xdr:row>
      <xdr:rowOff>118949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110076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70808</xdr:rowOff>
    </xdr:from>
    <xdr:to>
      <xdr:col>15</xdr:col>
      <xdr:colOff>101600</xdr:colOff>
      <xdr:row>58</xdr:row>
      <xdr:rowOff>958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163535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57631</xdr:rowOff>
    </xdr:from>
    <xdr:to>
      <xdr:col>10</xdr:col>
      <xdr:colOff>165100</xdr:colOff>
      <xdr:row>57</xdr:row>
      <xdr:rowOff>159231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31260</xdr:rowOff>
    </xdr:from>
    <xdr:to>
      <xdr:col>6</xdr:col>
      <xdr:colOff>38100</xdr:colOff>
      <xdr:row>57</xdr:row>
      <xdr:rowOff>132860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149387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61976</xdr:rowOff>
    </xdr:from>
    <xdr:to>
      <xdr:col>24</xdr:col>
      <xdr:colOff>63500</xdr:colOff>
      <xdr:row>77</xdr:row>
      <xdr:rowOff>67863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63626"/>
          <a:ext cx="8382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41517</xdr:rowOff>
    </xdr:from>
    <xdr:to>
      <xdr:col>19</xdr:col>
      <xdr:colOff>177800</xdr:colOff>
      <xdr:row>77</xdr:row>
      <xdr:rowOff>61976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4316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41517</xdr:rowOff>
    </xdr:from>
    <xdr:to>
      <xdr:col>15</xdr:col>
      <xdr:colOff>50800</xdr:colOff>
      <xdr:row>77</xdr:row>
      <xdr:rowOff>62204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3167"/>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52890</xdr:rowOff>
    </xdr:from>
    <xdr:to>
      <xdr:col>10</xdr:col>
      <xdr:colOff>114300</xdr:colOff>
      <xdr:row>77</xdr:row>
      <xdr:rowOff>62204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4540"/>
          <a:ext cx="8890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17063</xdr:rowOff>
    </xdr:from>
    <xdr:to>
      <xdr:col>24</xdr:col>
      <xdr:colOff>114300</xdr:colOff>
      <xdr:row>77</xdr:row>
      <xdr:rowOff>118663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103440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11176</xdr:rowOff>
    </xdr:from>
    <xdr:to>
      <xdr:col>20</xdr:col>
      <xdr:colOff>38100</xdr:colOff>
      <xdr:row>77</xdr:row>
      <xdr:rowOff>112776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103903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162167</xdr:rowOff>
    </xdr:from>
    <xdr:to>
      <xdr:col>15</xdr:col>
      <xdr:colOff>101600</xdr:colOff>
      <xdr:row>77</xdr:row>
      <xdr:rowOff>92317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83444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11404</xdr:rowOff>
    </xdr:from>
    <xdr:to>
      <xdr:col>10</xdr:col>
      <xdr:colOff>165100</xdr:colOff>
      <xdr:row>77</xdr:row>
      <xdr:rowOff>113004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104131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2090</xdr:rowOff>
    </xdr:from>
    <xdr:to>
      <xdr:col>6</xdr:col>
      <xdr:colOff>38100</xdr:colOff>
      <xdr:row>77</xdr:row>
      <xdr:rowOff>103690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94817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89446</xdr:rowOff>
    </xdr:from>
    <xdr:to>
      <xdr:col>24</xdr:col>
      <xdr:colOff>63500</xdr:colOff>
      <xdr:row>96</xdr:row>
      <xdr:rowOff>167415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8646"/>
          <a:ext cx="838200" cy="7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84615</xdr:rowOff>
    </xdr:from>
    <xdr:to>
      <xdr:col>19</xdr:col>
      <xdr:colOff>177800</xdr:colOff>
      <xdr:row>96</xdr:row>
      <xdr:rowOff>167415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3815"/>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84615</xdr:rowOff>
    </xdr:from>
    <xdr:to>
      <xdr:col>15</xdr:col>
      <xdr:colOff>50800</xdr:colOff>
      <xdr:row>97</xdr:row>
      <xdr:rowOff>61984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3815"/>
          <a:ext cx="8890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61984</xdr:rowOff>
    </xdr:from>
    <xdr:to>
      <xdr:col>10</xdr:col>
      <xdr:colOff>114300</xdr:colOff>
      <xdr:row>97</xdr:row>
      <xdr:rowOff>86908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2634"/>
          <a:ext cx="889000" cy="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38646</xdr:rowOff>
    </xdr:from>
    <xdr:to>
      <xdr:col>24</xdr:col>
      <xdr:colOff>114300</xdr:colOff>
      <xdr:row>96</xdr:row>
      <xdr:rowOff>140246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17073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7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116615</xdr:rowOff>
    </xdr:from>
    <xdr:to>
      <xdr:col>20</xdr:col>
      <xdr:colOff>38100</xdr:colOff>
      <xdr:row>97</xdr:row>
      <xdr:rowOff>46765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37892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6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33815</xdr:rowOff>
    </xdr:from>
    <xdr:to>
      <xdr:col>15</xdr:col>
      <xdr:colOff>101600</xdr:colOff>
      <xdr:row>96</xdr:row>
      <xdr:rowOff>135415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126542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8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11184</xdr:rowOff>
    </xdr:from>
    <xdr:to>
      <xdr:col>10</xdr:col>
      <xdr:colOff>165100</xdr:colOff>
      <xdr:row>97</xdr:row>
      <xdr:rowOff>112784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103911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36108</xdr:rowOff>
    </xdr:from>
    <xdr:to>
      <xdr:col>6</xdr:col>
      <xdr:colOff>38100</xdr:colOff>
      <xdr:row>97</xdr:row>
      <xdr:rowOff>137708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128835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118560</xdr:rowOff>
    </xdr:from>
    <xdr:to>
      <xdr:col>55</xdr:col>
      <xdr:colOff>0</xdr:colOff>
      <xdr:row>37</xdr:row>
      <xdr:rowOff>50818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0760"/>
          <a:ext cx="8382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118560</xdr:rowOff>
    </xdr:from>
    <xdr:to>
      <xdr:col>50</xdr:col>
      <xdr:colOff>114300</xdr:colOff>
      <xdr:row>37</xdr:row>
      <xdr:rowOff>12130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0760"/>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6579</xdr:rowOff>
    </xdr:from>
    <xdr:to>
      <xdr:col>45</xdr:col>
      <xdr:colOff>177800</xdr:colOff>
      <xdr:row>37</xdr:row>
      <xdr:rowOff>12130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21529"/>
          <a:ext cx="889000" cy="10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6579</xdr:rowOff>
    </xdr:from>
    <xdr:to>
      <xdr:col>41</xdr:col>
      <xdr:colOff>50800</xdr:colOff>
      <xdr:row>37</xdr:row>
      <xdr:rowOff>80819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21529"/>
          <a:ext cx="889000" cy="110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xdr:rowOff>
    </xdr:from>
    <xdr:to>
      <xdr:col>55</xdr:col>
      <xdr:colOff>50800</xdr:colOff>
      <xdr:row>37</xdr:row>
      <xdr:rowOff>101618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149895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67760</xdr:rowOff>
    </xdr:from>
    <xdr:to>
      <xdr:col>50</xdr:col>
      <xdr:colOff>165100</xdr:colOff>
      <xdr:row>36</xdr:row>
      <xdr:rowOff>169360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160487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132780</xdr:rowOff>
    </xdr:from>
    <xdr:to>
      <xdr:col>46</xdr:col>
      <xdr:colOff>38100</xdr:colOff>
      <xdr:row>37</xdr:row>
      <xdr:rowOff>62930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54057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127229</xdr:rowOff>
    </xdr:from>
    <xdr:to>
      <xdr:col>41</xdr:col>
      <xdr:colOff>101600</xdr:colOff>
      <xdr:row>31</xdr:row>
      <xdr:rowOff>57379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48506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6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30019</xdr:rowOff>
    </xdr:from>
    <xdr:to>
      <xdr:col>36</xdr:col>
      <xdr:colOff>165100</xdr:colOff>
      <xdr:row>37</xdr:row>
      <xdr:rowOff>131619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122746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168987</xdr:rowOff>
    </xdr:from>
    <xdr:to>
      <xdr:col>55</xdr:col>
      <xdr:colOff>0</xdr:colOff>
      <xdr:row>57</xdr:row>
      <xdr:rowOff>110909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70187"/>
          <a:ext cx="838200" cy="1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110909</xdr:rowOff>
    </xdr:from>
    <xdr:to>
      <xdr:col>50</xdr:col>
      <xdr:colOff>114300</xdr:colOff>
      <xdr:row>57</xdr:row>
      <xdr:rowOff>143116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3559"/>
          <a:ext cx="889000" cy="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159550</xdr:rowOff>
    </xdr:from>
    <xdr:to>
      <xdr:col>45</xdr:col>
      <xdr:colOff>177800</xdr:colOff>
      <xdr:row>57</xdr:row>
      <xdr:rowOff>143116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60750"/>
          <a:ext cx="889000" cy="1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159550</xdr:rowOff>
    </xdr:from>
    <xdr:to>
      <xdr:col>41</xdr:col>
      <xdr:colOff>50800</xdr:colOff>
      <xdr:row>57</xdr:row>
      <xdr:rowOff>33451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60750"/>
          <a:ext cx="8890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118187</xdr:rowOff>
    </xdr:from>
    <xdr:to>
      <xdr:col>55</xdr:col>
      <xdr:colOff>50800</xdr:colOff>
      <xdr:row>57</xdr:row>
      <xdr:rowOff>48337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96614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60109</xdr:rowOff>
    </xdr:from>
    <xdr:to>
      <xdr:col>50</xdr:col>
      <xdr:colOff>165100</xdr:colOff>
      <xdr:row>57</xdr:row>
      <xdr:rowOff>161709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152836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92316</xdr:rowOff>
    </xdr:from>
    <xdr:to>
      <xdr:col>46</xdr:col>
      <xdr:colOff>38100</xdr:colOff>
      <xdr:row>58</xdr:row>
      <xdr:rowOff>22466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108750</xdr:rowOff>
    </xdr:from>
    <xdr:to>
      <xdr:col>41</xdr:col>
      <xdr:colOff>101600</xdr:colOff>
      <xdr:row>57</xdr:row>
      <xdr:rowOff>38900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30027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154101</xdr:rowOff>
    </xdr:from>
    <xdr:to>
      <xdr:col>36</xdr:col>
      <xdr:colOff>165100</xdr:colOff>
      <xdr:row>57</xdr:row>
      <xdr:rowOff>84251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75378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168618</xdr:rowOff>
    </xdr:from>
    <xdr:to>
      <xdr:col>55</xdr:col>
      <xdr:colOff>0</xdr:colOff>
      <xdr:row>78</xdr:row>
      <xdr:rowOff>25926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70268"/>
          <a:ext cx="8382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25926</xdr:rowOff>
    </xdr:from>
    <xdr:to>
      <xdr:col>50</xdr:col>
      <xdr:colOff>114300</xdr:colOff>
      <xdr:row>78</xdr:row>
      <xdr:rowOff>37973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990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1077</xdr:rowOff>
    </xdr:from>
    <xdr:to>
      <xdr:col>45</xdr:col>
      <xdr:colOff>177800</xdr:colOff>
      <xdr:row>78</xdr:row>
      <xdr:rowOff>37973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74177"/>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91991</xdr:rowOff>
    </xdr:from>
    <xdr:to>
      <xdr:col>41</xdr:col>
      <xdr:colOff>50800</xdr:colOff>
      <xdr:row>78</xdr:row>
      <xdr:rowOff>1077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93641"/>
          <a:ext cx="889000" cy="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117818</xdr:rowOff>
    </xdr:from>
    <xdr:to>
      <xdr:col>55</xdr:col>
      <xdr:colOff>50800</xdr:colOff>
      <xdr:row>78</xdr:row>
      <xdr:rowOff>47968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96245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146576</xdr:rowOff>
    </xdr:from>
    <xdr:to>
      <xdr:col>50</xdr:col>
      <xdr:colOff>165100</xdr:colOff>
      <xdr:row>78</xdr:row>
      <xdr:rowOff>76726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67853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4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158623</xdr:rowOff>
    </xdr:from>
    <xdr:to>
      <xdr:col>46</xdr:col>
      <xdr:colOff>38100</xdr:colOff>
      <xdr:row>78</xdr:row>
      <xdr:rowOff>88773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79900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121727</xdr:rowOff>
    </xdr:from>
    <xdr:to>
      <xdr:col>41</xdr:col>
      <xdr:colOff>101600</xdr:colOff>
      <xdr:row>78</xdr:row>
      <xdr:rowOff>51877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43004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41191</xdr:rowOff>
    </xdr:from>
    <xdr:to>
      <xdr:col>36</xdr:col>
      <xdr:colOff>165100</xdr:colOff>
      <xdr:row>77</xdr:row>
      <xdr:rowOff>142791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133918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3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157359</xdr:rowOff>
    </xdr:from>
    <xdr:to>
      <xdr:col>55</xdr:col>
      <xdr:colOff>0</xdr:colOff>
      <xdr:row>98</xdr:row>
      <xdr:rowOff>4826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16559"/>
          <a:ext cx="838200" cy="19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4826</xdr:rowOff>
    </xdr:from>
    <xdr:to>
      <xdr:col>50</xdr:col>
      <xdr:colOff>114300</xdr:colOff>
      <xdr:row>98</xdr:row>
      <xdr:rowOff>50718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06926"/>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162731</xdr:rowOff>
    </xdr:from>
    <xdr:to>
      <xdr:col>45</xdr:col>
      <xdr:colOff>177800</xdr:colOff>
      <xdr:row>98</xdr:row>
      <xdr:rowOff>50718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21931"/>
          <a:ext cx="889000" cy="2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162731</xdr:rowOff>
    </xdr:from>
    <xdr:to>
      <xdr:col>41</xdr:col>
      <xdr:colOff>50800</xdr:colOff>
      <xdr:row>97</xdr:row>
      <xdr:rowOff>154902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21931"/>
          <a:ext cx="889000" cy="16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106559</xdr:rowOff>
    </xdr:from>
    <xdr:to>
      <xdr:col>55</xdr:col>
      <xdr:colOff>50800</xdr:colOff>
      <xdr:row>97</xdr:row>
      <xdr:rowOff>36709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84986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125476</xdr:rowOff>
    </xdr:from>
    <xdr:to>
      <xdr:col>50</xdr:col>
      <xdr:colOff>165100</xdr:colOff>
      <xdr:row>98</xdr:row>
      <xdr:rowOff>55626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46753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171368</xdr:rowOff>
    </xdr:from>
    <xdr:to>
      <xdr:col>46</xdr:col>
      <xdr:colOff>38100</xdr:colOff>
      <xdr:row>98</xdr:row>
      <xdr:rowOff>101518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92645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111931</xdr:rowOff>
    </xdr:from>
    <xdr:to>
      <xdr:col>41</xdr:col>
      <xdr:colOff>101600</xdr:colOff>
      <xdr:row>97</xdr:row>
      <xdr:rowOff>42081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33208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104102</xdr:rowOff>
    </xdr:from>
    <xdr:to>
      <xdr:col>36</xdr:col>
      <xdr:colOff>165100</xdr:colOff>
      <xdr:row>98</xdr:row>
      <xdr:rowOff>34252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25379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2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90061</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6611"/>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39261</xdr:rowOff>
    </xdr:from>
    <xdr:to>
      <xdr:col>85</xdr:col>
      <xdr:colOff>177800</xdr:colOff>
      <xdr:row>39</xdr:row>
      <xdr:rowOff>140861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125638</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0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99371</xdr:rowOff>
    </xdr:from>
    <xdr:to>
      <xdr:col>85</xdr:col>
      <xdr:colOff>127000</xdr:colOff>
      <xdr:row>76</xdr:row>
      <xdr:rowOff>28372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58121"/>
          <a:ext cx="8382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99371</xdr:rowOff>
    </xdr:from>
    <xdr:to>
      <xdr:col>81</xdr:col>
      <xdr:colOff>50800</xdr:colOff>
      <xdr:row>75</xdr:row>
      <xdr:rowOff>159931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58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159931</xdr:rowOff>
    </xdr:from>
    <xdr:to>
      <xdr:col>76</xdr:col>
      <xdr:colOff>114300</xdr:colOff>
      <xdr:row>76</xdr:row>
      <xdr:rowOff>7665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18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149873</xdr:rowOff>
    </xdr:from>
    <xdr:to>
      <xdr:col>71</xdr:col>
      <xdr:colOff>177800</xdr:colOff>
      <xdr:row>76</xdr:row>
      <xdr:rowOff>7665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008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149022</xdr:rowOff>
    </xdr:from>
    <xdr:to>
      <xdr:col>85</xdr:col>
      <xdr:colOff>177800</xdr:colOff>
      <xdr:row>76</xdr:row>
      <xdr:rowOff>79172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127449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48571</xdr:rowOff>
    </xdr:from>
    <xdr:to>
      <xdr:col>81</xdr:col>
      <xdr:colOff>101600</xdr:colOff>
      <xdr:row>75</xdr:row>
      <xdr:rowOff>150171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141298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109131</xdr:rowOff>
    </xdr:from>
    <xdr:to>
      <xdr:col>76</xdr:col>
      <xdr:colOff>165100</xdr:colOff>
      <xdr:row>76</xdr:row>
      <xdr:rowOff>39281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30408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128315</xdr:rowOff>
    </xdr:from>
    <xdr:to>
      <xdr:col>72</xdr:col>
      <xdr:colOff>38100</xdr:colOff>
      <xdr:row>76</xdr:row>
      <xdr:rowOff>58465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49592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99073</xdr:rowOff>
    </xdr:from>
    <xdr:to>
      <xdr:col>67</xdr:col>
      <xdr:colOff>101600</xdr:colOff>
      <xdr:row>76</xdr:row>
      <xdr:rowOff>29223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20350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97196</xdr:rowOff>
    </xdr:from>
    <xdr:to>
      <xdr:col>85</xdr:col>
      <xdr:colOff>127000</xdr:colOff>
      <xdr:row>98</xdr:row>
      <xdr:rowOff>131714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99296"/>
          <a:ext cx="8382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97196</xdr:rowOff>
    </xdr:from>
    <xdr:to>
      <xdr:col>81</xdr:col>
      <xdr:colOff>50800</xdr:colOff>
      <xdr:row>98</xdr:row>
      <xdr:rowOff>137765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99296"/>
          <a:ext cx="889000" cy="4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137765</xdr:rowOff>
    </xdr:from>
    <xdr:to>
      <xdr:col>76</xdr:col>
      <xdr:colOff>114300</xdr:colOff>
      <xdr:row>99</xdr:row>
      <xdr:rowOff>30131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39865"/>
          <a:ext cx="889000" cy="6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30131</xdr:rowOff>
    </xdr:from>
    <xdr:to>
      <xdr:col>71</xdr:col>
      <xdr:colOff>177800</xdr:colOff>
      <xdr:row>99</xdr:row>
      <xdr:rowOff>35855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7003681"/>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80914</xdr:rowOff>
    </xdr:from>
    <xdr:to>
      <xdr:col>85</xdr:col>
      <xdr:colOff>177800</xdr:colOff>
      <xdr:row>99</xdr:row>
      <xdr:rowOff>11064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167291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46396</xdr:rowOff>
    </xdr:from>
    <xdr:to>
      <xdr:col>81</xdr:col>
      <xdr:colOff>101600</xdr:colOff>
      <xdr:row>98</xdr:row>
      <xdr:rowOff>147996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139123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86965</xdr:rowOff>
    </xdr:from>
    <xdr:to>
      <xdr:col>76</xdr:col>
      <xdr:colOff>165100</xdr:colOff>
      <xdr:row>99</xdr:row>
      <xdr:rowOff>17115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8242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150781</xdr:rowOff>
    </xdr:from>
    <xdr:to>
      <xdr:col>72</xdr:col>
      <xdr:colOff>38100</xdr:colOff>
      <xdr:row>99</xdr:row>
      <xdr:rowOff>80931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72058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4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156505</xdr:rowOff>
    </xdr:from>
    <xdr:to>
      <xdr:col>67</xdr:col>
      <xdr:colOff>101600</xdr:colOff>
      <xdr:row>99</xdr:row>
      <xdr:rowOff>86655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77782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5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77254</xdr:rowOff>
    </xdr:from>
    <xdr:to>
      <xdr:col>116</xdr:col>
      <xdr:colOff>63500</xdr:colOff>
      <xdr:row>58</xdr:row>
      <xdr:rowOff>85560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21354"/>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72949</xdr:rowOff>
    </xdr:from>
    <xdr:to>
      <xdr:col>111</xdr:col>
      <xdr:colOff>177800</xdr:colOff>
      <xdr:row>58</xdr:row>
      <xdr:rowOff>77254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1704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72949</xdr:rowOff>
    </xdr:from>
    <xdr:to>
      <xdr:col>107</xdr:col>
      <xdr:colOff>50800</xdr:colOff>
      <xdr:row>58</xdr:row>
      <xdr:rowOff>82417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17049"/>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82417</xdr:rowOff>
    </xdr:from>
    <xdr:to>
      <xdr:col>102</xdr:col>
      <xdr:colOff>114300</xdr:colOff>
      <xdr:row>58</xdr:row>
      <xdr:rowOff>82969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26517"/>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34760</xdr:rowOff>
    </xdr:from>
    <xdr:to>
      <xdr:col>116</xdr:col>
      <xdr:colOff>114300</xdr:colOff>
      <xdr:row>58</xdr:row>
      <xdr:rowOff>136360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57637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3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26454</xdr:rowOff>
    </xdr:from>
    <xdr:to>
      <xdr:col>112</xdr:col>
      <xdr:colOff>38100</xdr:colOff>
      <xdr:row>58</xdr:row>
      <xdr:rowOff>128054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4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22149</xdr:rowOff>
    </xdr:from>
    <xdr:to>
      <xdr:col>107</xdr:col>
      <xdr:colOff>101600</xdr:colOff>
      <xdr:row>58</xdr:row>
      <xdr:rowOff>123749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140276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31617</xdr:rowOff>
    </xdr:from>
    <xdr:to>
      <xdr:col>102</xdr:col>
      <xdr:colOff>165100</xdr:colOff>
      <xdr:row>58</xdr:row>
      <xdr:rowOff>133217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149744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32169</xdr:rowOff>
    </xdr:from>
    <xdr:to>
      <xdr:col>98</xdr:col>
      <xdr:colOff>38100</xdr:colOff>
      <xdr:row>58</xdr:row>
      <xdr:rowOff>133769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150296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7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155397</xdr:rowOff>
    </xdr:from>
    <xdr:to>
      <xdr:col>116</xdr:col>
      <xdr:colOff>63500</xdr:colOff>
      <xdr:row>76</xdr:row>
      <xdr:rowOff>24181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14147"/>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24181</xdr:rowOff>
    </xdr:from>
    <xdr:to>
      <xdr:col>111</xdr:col>
      <xdr:colOff>177800</xdr:colOff>
      <xdr:row>76</xdr:row>
      <xdr:rowOff>74473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5438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74473</xdr:rowOff>
    </xdr:from>
    <xdr:to>
      <xdr:col>107</xdr:col>
      <xdr:colOff>50800</xdr:colOff>
      <xdr:row>76</xdr:row>
      <xdr:rowOff>135356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04673"/>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135356</xdr:rowOff>
    </xdr:from>
    <xdr:to>
      <xdr:col>102</xdr:col>
      <xdr:colOff>114300</xdr:colOff>
      <xdr:row>77</xdr:row>
      <xdr:rowOff>6311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65556"/>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104597</xdr:rowOff>
    </xdr:from>
    <xdr:to>
      <xdr:col>116</xdr:col>
      <xdr:colOff>114300</xdr:colOff>
      <xdr:row>76</xdr:row>
      <xdr:rowOff>34748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63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83024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144831</xdr:rowOff>
    </xdr:from>
    <xdr:to>
      <xdr:col>112</xdr:col>
      <xdr:colOff>38100</xdr:colOff>
      <xdr:row>76</xdr:row>
      <xdr:rowOff>74981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0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66108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9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23673</xdr:rowOff>
    </xdr:from>
    <xdr:to>
      <xdr:col>107</xdr:col>
      <xdr:colOff>101600</xdr:colOff>
      <xdr:row>76</xdr:row>
      <xdr:rowOff>125273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116400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84556</xdr:rowOff>
    </xdr:from>
    <xdr:to>
      <xdr:col>102</xdr:col>
      <xdr:colOff>165100</xdr:colOff>
      <xdr:row>77</xdr:row>
      <xdr:rowOff>14706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126961</xdr:rowOff>
    </xdr:from>
    <xdr:to>
      <xdr:col>98</xdr:col>
      <xdr:colOff>38100</xdr:colOff>
      <xdr:row>77</xdr:row>
      <xdr:rowOff>57111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48238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年度は退職金の減少により人件費総額は減少したが、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年度は人事院勧告による賞与等の改定や退職金の増加により人件費総額は増加した。今後は定員管理計画に基づく適正な定員管理を引き続き行うことで人件費の抑制を図る。</a:t>
          </a:r>
        </a:p>
        <a:p>
          <a:r>
            <a:rPr kumimoji="1" lang="ja-JP" altLang="en-US" sz="1300">
              <a:latin typeface="ＭＳ Ｐゴシック" panose="020B0600070205080204" pitchFamily="50" charset="-128"/>
              <a:ea typeface="ＭＳ Ｐゴシック" panose="020B0600070205080204" pitchFamily="50" charset="-128"/>
            </a:rPr>
            <a:t>物件費について、</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年度に引き続き、類似団体の平均を下回る結果となった。</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年度はワクチン接種業務の減少や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年度に実施した価格高騰対策支援業務の減少により物件費総額も減少する結果となった。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年度は市立小学校の長寿命化等大規模改修工事や本庁舎における本館・西棟・西館部分解体工事及び解体に伴う避難先施設改修などにより普通建設事業費総額は増加する結果となった。</a:t>
          </a:r>
        </a:p>
        <a:p>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386,731</a:t>
          </a:r>
          <a:r>
            <a:rPr kumimoji="1" lang="ja-JP" altLang="en-US" sz="1300">
              <a:latin typeface="ＭＳ Ｐゴシック" panose="020B0600070205080204" pitchFamily="50" charset="-128"/>
              <a:ea typeface="ＭＳ Ｐゴシック" panose="020B0600070205080204" pitchFamily="50" charset="-128"/>
            </a:rPr>
            <a:t>円、全国が</a:t>
          </a:r>
          <a:r>
            <a:rPr kumimoji="1" lang="en-US" altLang="ja-JP" sz="1300">
              <a:latin typeface="ＭＳ Ｐゴシック" panose="020B0600070205080204" pitchFamily="50" charset="-128"/>
              <a:ea typeface="ＭＳ Ｐゴシック" panose="020B0600070205080204" pitchFamily="50" charset="-128"/>
            </a:rPr>
            <a:t>531,371</a:t>
          </a:r>
          <a:r>
            <a:rPr kumimoji="1" lang="ja-JP" altLang="en-US" sz="1300">
              <a:latin typeface="ＭＳ Ｐゴシック" panose="020B0600070205080204" pitchFamily="50" charset="-128"/>
              <a:ea typeface="ＭＳ Ｐゴシック" panose="020B0600070205080204" pitchFamily="50" charset="-128"/>
            </a:rPr>
            <a:t>円、類似団体が</a:t>
          </a:r>
          <a:r>
            <a:rPr kumimoji="1" lang="en-US" altLang="ja-JP" sz="1300">
              <a:latin typeface="ＭＳ Ｐゴシック" panose="020B0600070205080204" pitchFamily="50" charset="-128"/>
              <a:ea typeface="ＭＳ Ｐゴシック" panose="020B0600070205080204" pitchFamily="50" charset="-128"/>
            </a:rPr>
            <a:t>462,100</a:t>
          </a:r>
          <a:r>
            <a:rPr kumimoji="1" lang="ja-JP" altLang="en-US" sz="1300">
              <a:latin typeface="ＭＳ Ｐゴシック" panose="020B0600070205080204" pitchFamily="50" charset="-128"/>
              <a:ea typeface="ＭＳ Ｐゴシック" panose="020B0600070205080204" pitchFamily="50" charset="-128"/>
            </a:rPr>
            <a:t>円と、橿原市が全国や類似団体を下回っている。また、コストは扶助費</a:t>
          </a:r>
          <a:r>
            <a:rPr kumimoji="1" lang="en-US" altLang="ja-JP" sz="1300">
              <a:latin typeface="ＭＳ Ｐゴシック" panose="020B0600070205080204" pitchFamily="50" charset="-128"/>
              <a:ea typeface="ＭＳ Ｐゴシック" panose="020B0600070205080204" pitchFamily="50" charset="-128"/>
            </a:rPr>
            <a:t>(111,595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68,676</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56,690</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を占めている。今後も、小・中学校の長寿命化等大規模改修工事や施設の老朽化対策による普通建設事業費の増加等が考えられるが、投資的事業の取捨選択を行いながら公共施設の統廃合や長寿命化を行い、物件費等の経常経費削減を実施して、歳出の増大を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17018</xdr:rowOff>
    </xdr:from>
    <xdr:to>
      <xdr:col>24</xdr:col>
      <xdr:colOff>63500</xdr:colOff>
      <xdr:row>34</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46318"/>
          <a:ext cx="8382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125984</xdr:rowOff>
    </xdr:from>
    <xdr:to>
      <xdr:col>19</xdr:col>
      <xdr:colOff>177800</xdr:colOff>
      <xdr:row>34</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55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129032</xdr:rowOff>
    </xdr:from>
    <xdr:to>
      <xdr:col>15</xdr:col>
      <xdr:colOff>50800</xdr:colOff>
      <xdr:row>34</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6882"/>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129032</xdr:rowOff>
    </xdr:from>
    <xdr:to>
      <xdr:col>10</xdr:col>
      <xdr:colOff>114300</xdr:colOff>
      <xdr:row>33</xdr:row>
      <xdr:rowOff>145034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688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137668</xdr:rowOff>
    </xdr:from>
    <xdr:to>
      <xdr:col>24</xdr:col>
      <xdr:colOff>114300</xdr:colOff>
      <xdr:row>34</xdr:row>
      <xdr:rowOff>67818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160545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75184</xdr:rowOff>
    </xdr:from>
    <xdr:to>
      <xdr:col>20</xdr:col>
      <xdr:colOff>38100</xdr:colOff>
      <xdr:row>35</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167911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93472</xdr:rowOff>
    </xdr:from>
    <xdr:to>
      <xdr:col>15</xdr:col>
      <xdr:colOff>101600</xdr:colOff>
      <xdr:row>35</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14749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78232</xdr:rowOff>
    </xdr:from>
    <xdr:to>
      <xdr:col>10</xdr:col>
      <xdr:colOff>165100</xdr:colOff>
      <xdr:row>34</xdr:row>
      <xdr:rowOff>8382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24909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94234</xdr:rowOff>
    </xdr:from>
    <xdr:to>
      <xdr:col>6</xdr:col>
      <xdr:colOff>38100</xdr:colOff>
      <xdr:row>34</xdr:row>
      <xdr:rowOff>24384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40911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38805</xdr:rowOff>
    </xdr:from>
    <xdr:to>
      <xdr:col>24</xdr:col>
      <xdr:colOff>63500</xdr:colOff>
      <xdr:row>57</xdr:row>
      <xdr:rowOff>73771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11455"/>
          <a:ext cx="838200" cy="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38805</xdr:rowOff>
    </xdr:from>
    <xdr:to>
      <xdr:col>19</xdr:col>
      <xdr:colOff>177800</xdr:colOff>
      <xdr:row>57</xdr:row>
      <xdr:rowOff>78559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1455"/>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10573</xdr:rowOff>
    </xdr:from>
    <xdr:to>
      <xdr:col>15</xdr:col>
      <xdr:colOff>50800</xdr:colOff>
      <xdr:row>57</xdr:row>
      <xdr:rowOff>78559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40323"/>
          <a:ext cx="889000" cy="4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10573</xdr:rowOff>
    </xdr:from>
    <xdr:to>
      <xdr:col>10</xdr:col>
      <xdr:colOff>114300</xdr:colOff>
      <xdr:row>57</xdr:row>
      <xdr:rowOff>122852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0323"/>
          <a:ext cx="889000" cy="4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22971</xdr:rowOff>
    </xdr:from>
    <xdr:to>
      <xdr:col>24</xdr:col>
      <xdr:colOff>114300</xdr:colOff>
      <xdr:row>57</xdr:row>
      <xdr:rowOff>124571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159455</xdr:rowOff>
    </xdr:from>
    <xdr:to>
      <xdr:col>20</xdr:col>
      <xdr:colOff>38100</xdr:colOff>
      <xdr:row>57</xdr:row>
      <xdr:rowOff>89605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80732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27759</xdr:rowOff>
    </xdr:from>
    <xdr:to>
      <xdr:col>15</xdr:col>
      <xdr:colOff>101600</xdr:colOff>
      <xdr:row>57</xdr:row>
      <xdr:rowOff>129359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131223</xdr:rowOff>
    </xdr:from>
    <xdr:to>
      <xdr:col>10</xdr:col>
      <xdr:colOff>165100</xdr:colOff>
      <xdr:row>55</xdr:row>
      <xdr:rowOff>61373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52500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8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72052</xdr:rowOff>
    </xdr:from>
    <xdr:to>
      <xdr:col>6</xdr:col>
      <xdr:colOff>38100</xdr:colOff>
      <xdr:row>58</xdr:row>
      <xdr:rowOff>2202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164779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36624</xdr:rowOff>
    </xdr:from>
    <xdr:to>
      <xdr:col>24</xdr:col>
      <xdr:colOff>63500</xdr:colOff>
      <xdr:row>78</xdr:row>
      <xdr:rowOff>117419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09724"/>
          <a:ext cx="8382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67120</xdr:rowOff>
    </xdr:from>
    <xdr:to>
      <xdr:col>19</xdr:col>
      <xdr:colOff>177800</xdr:colOff>
      <xdr:row>78</xdr:row>
      <xdr:rowOff>117419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440220"/>
          <a:ext cx="889000" cy="5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67120</xdr:rowOff>
    </xdr:from>
    <xdr:to>
      <xdr:col>15</xdr:col>
      <xdr:colOff>50800</xdr:colOff>
      <xdr:row>79</xdr:row>
      <xdr:rowOff>80051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40220"/>
          <a:ext cx="889000" cy="1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80051</xdr:rowOff>
    </xdr:from>
    <xdr:to>
      <xdr:col>10</xdr:col>
      <xdr:colOff>114300</xdr:colOff>
      <xdr:row>79</xdr:row>
      <xdr:rowOff>93622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624601"/>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157274</xdr:rowOff>
    </xdr:from>
    <xdr:to>
      <xdr:col>24</xdr:col>
      <xdr:colOff>114300</xdr:colOff>
      <xdr:row>78</xdr:row>
      <xdr:rowOff>87424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135701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3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66619</xdr:rowOff>
    </xdr:from>
    <xdr:to>
      <xdr:col>20</xdr:col>
      <xdr:colOff>38100</xdr:colOff>
      <xdr:row>78</xdr:row>
      <xdr:rowOff>168219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159346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3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16320</xdr:rowOff>
    </xdr:from>
    <xdr:to>
      <xdr:col>15</xdr:col>
      <xdr:colOff>101600</xdr:colOff>
      <xdr:row>78</xdr:row>
      <xdr:rowOff>117920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8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29251</xdr:rowOff>
    </xdr:from>
    <xdr:to>
      <xdr:col>10</xdr:col>
      <xdr:colOff>165100</xdr:colOff>
      <xdr:row>79</xdr:row>
      <xdr:rowOff>130851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121978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42822</xdr:rowOff>
    </xdr:from>
    <xdr:to>
      <xdr:col>6</xdr:col>
      <xdr:colOff>38100</xdr:colOff>
      <xdr:row>79</xdr:row>
      <xdr:rowOff>144422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135549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159066</xdr:rowOff>
    </xdr:from>
    <xdr:to>
      <xdr:col>24</xdr:col>
      <xdr:colOff>63500</xdr:colOff>
      <xdr:row>96</xdr:row>
      <xdr:rowOff>49044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46816"/>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153547</xdr:rowOff>
    </xdr:from>
    <xdr:to>
      <xdr:col>19</xdr:col>
      <xdr:colOff>177800</xdr:colOff>
      <xdr:row>95</xdr:row>
      <xdr:rowOff>159066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41297"/>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153547</xdr:rowOff>
    </xdr:from>
    <xdr:to>
      <xdr:col>15</xdr:col>
      <xdr:colOff>50800</xdr:colOff>
      <xdr:row>97</xdr:row>
      <xdr:rowOff>62923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41297"/>
          <a:ext cx="889000" cy="2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62923</xdr:rowOff>
    </xdr:from>
    <xdr:to>
      <xdr:col>10</xdr:col>
      <xdr:colOff>114300</xdr:colOff>
      <xdr:row>97</xdr:row>
      <xdr:rowOff>87774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3573"/>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169694</xdr:rowOff>
    </xdr:from>
    <xdr:to>
      <xdr:col>24</xdr:col>
      <xdr:colOff>114300</xdr:colOff>
      <xdr:row>96</xdr:row>
      <xdr:rowOff>99844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148121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108266</xdr:rowOff>
    </xdr:from>
    <xdr:to>
      <xdr:col>20</xdr:col>
      <xdr:colOff>38100</xdr:colOff>
      <xdr:row>96</xdr:row>
      <xdr:rowOff>38416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9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8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102747</xdr:rowOff>
    </xdr:from>
    <xdr:to>
      <xdr:col>15</xdr:col>
      <xdr:colOff>101600</xdr:colOff>
      <xdr:row>96</xdr:row>
      <xdr:rowOff>32897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24024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8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12123</xdr:rowOff>
    </xdr:from>
    <xdr:to>
      <xdr:col>10</xdr:col>
      <xdr:colOff>165100</xdr:colOff>
      <xdr:row>97</xdr:row>
      <xdr:rowOff>113723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36974</xdr:rowOff>
    </xdr:from>
    <xdr:to>
      <xdr:col>6</xdr:col>
      <xdr:colOff>38100</xdr:colOff>
      <xdr:row>97</xdr:row>
      <xdr:rowOff>138574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129701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99695</xdr:rowOff>
    </xdr:from>
    <xdr:to>
      <xdr:col>55</xdr:col>
      <xdr:colOff>0</xdr:colOff>
      <xdr:row>38</xdr:row>
      <xdr:rowOff>101600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147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xdr:rowOff>
    </xdr:from>
    <xdr:to>
      <xdr:col>50</xdr:col>
      <xdr:colOff>114300</xdr:colOff>
      <xdr:row>38</xdr:row>
      <xdr:rowOff>101600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24879"/>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xdr:rowOff>
    </xdr:from>
    <xdr:to>
      <xdr:col>45</xdr:col>
      <xdr:colOff>177800</xdr:colOff>
      <xdr:row>38</xdr:row>
      <xdr:rowOff>111506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2487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51689</xdr:rowOff>
    </xdr:from>
    <xdr:to>
      <xdr:col>41</xdr:col>
      <xdr:colOff>50800</xdr:colOff>
      <xdr:row>38</xdr:row>
      <xdr:rowOff>111506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6678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135272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8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143527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130429</xdr:rowOff>
    </xdr:from>
    <xdr:to>
      <xdr:col>46</xdr:col>
      <xdr:colOff>38100</xdr:colOff>
      <xdr:row>38</xdr:row>
      <xdr:rowOff>60579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51706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6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60706</xdr:rowOff>
    </xdr:from>
    <xdr:to>
      <xdr:col>41</xdr:col>
      <xdr:colOff>101600</xdr:colOff>
      <xdr:row>38</xdr:row>
      <xdr:rowOff>162306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153433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xdr:rowOff>
    </xdr:from>
    <xdr:to>
      <xdr:col>36</xdr:col>
      <xdr:colOff>165100</xdr:colOff>
      <xdr:row>38</xdr:row>
      <xdr:rowOff>102489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93616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7386</xdr:rowOff>
    </xdr:from>
    <xdr:to>
      <xdr:col>55</xdr:col>
      <xdr:colOff>0</xdr:colOff>
      <xdr:row>58</xdr:row>
      <xdr:rowOff>66136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1486"/>
          <a:ext cx="8382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66136</xdr:rowOff>
    </xdr:from>
    <xdr:to>
      <xdr:col>50</xdr:col>
      <xdr:colOff>114300</xdr:colOff>
      <xdr:row>58</xdr:row>
      <xdr:rowOff>73771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10236"/>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61976</xdr:rowOff>
    </xdr:from>
    <xdr:to>
      <xdr:col>45</xdr:col>
      <xdr:colOff>177800</xdr:colOff>
      <xdr:row>58</xdr:row>
      <xdr:rowOff>73771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6076"/>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58089</xdr:rowOff>
    </xdr:from>
    <xdr:to>
      <xdr:col>41</xdr:col>
      <xdr:colOff>50800</xdr:colOff>
      <xdr:row>58</xdr:row>
      <xdr:rowOff>61976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0218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128036</xdr:rowOff>
    </xdr:from>
    <xdr:to>
      <xdr:col>55</xdr:col>
      <xdr:colOff>50800</xdr:colOff>
      <xdr:row>58</xdr:row>
      <xdr:rowOff>58186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106463</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15336</xdr:rowOff>
    </xdr:from>
    <xdr:to>
      <xdr:col>50</xdr:col>
      <xdr:colOff>165100</xdr:colOff>
      <xdr:row>58</xdr:row>
      <xdr:rowOff>116936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108063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22971</xdr:rowOff>
    </xdr:from>
    <xdr:to>
      <xdr:col>46</xdr:col>
      <xdr:colOff>38100</xdr:colOff>
      <xdr:row>58</xdr:row>
      <xdr:rowOff>124571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115698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11176</xdr:rowOff>
    </xdr:from>
    <xdr:to>
      <xdr:col>41</xdr:col>
      <xdr:colOff>101600</xdr:colOff>
      <xdr:row>58</xdr:row>
      <xdr:rowOff>112776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103903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xdr:rowOff>
    </xdr:from>
    <xdr:to>
      <xdr:col>36</xdr:col>
      <xdr:colOff>165100</xdr:colOff>
      <xdr:row>58</xdr:row>
      <xdr:rowOff>108889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100016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82550</xdr:rowOff>
    </xdr:from>
    <xdr:to>
      <xdr:col>55</xdr:col>
      <xdr:colOff>0</xdr:colOff>
      <xdr:row>78</xdr:row>
      <xdr:rowOff>12464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4200"/>
          <a:ext cx="838200" cy="10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82550</xdr:rowOff>
    </xdr:from>
    <xdr:to>
      <xdr:col>50</xdr:col>
      <xdr:colOff>114300</xdr:colOff>
      <xdr:row>77</xdr:row>
      <xdr:rowOff>84589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84200"/>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84589</xdr:rowOff>
    </xdr:from>
    <xdr:to>
      <xdr:col>45</xdr:col>
      <xdr:colOff>177800</xdr:colOff>
      <xdr:row>77</xdr:row>
      <xdr:rowOff>87751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86239"/>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87751</xdr:rowOff>
    </xdr:from>
    <xdr:to>
      <xdr:col>41</xdr:col>
      <xdr:colOff>50800</xdr:colOff>
      <xdr:row>78</xdr:row>
      <xdr:rowOff>8674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9401"/>
          <a:ext cx="889000" cy="9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133114</xdr:rowOff>
    </xdr:from>
    <xdr:to>
      <xdr:col>55</xdr:col>
      <xdr:colOff>50800</xdr:colOff>
      <xdr:row>78</xdr:row>
      <xdr:rowOff>63264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155991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8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31750</xdr:rowOff>
    </xdr:from>
    <xdr:to>
      <xdr:col>50</xdr:col>
      <xdr:colOff>165100</xdr:colOff>
      <xdr:row>77</xdr:row>
      <xdr:rowOff>133350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149877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33789</xdr:rowOff>
    </xdr:from>
    <xdr:to>
      <xdr:col>46</xdr:col>
      <xdr:colOff>38100</xdr:colOff>
      <xdr:row>77</xdr:row>
      <xdr:rowOff>135389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151916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36951</xdr:rowOff>
    </xdr:from>
    <xdr:to>
      <xdr:col>41</xdr:col>
      <xdr:colOff>101600</xdr:colOff>
      <xdr:row>77</xdr:row>
      <xdr:rowOff>138551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155078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129324</xdr:rowOff>
    </xdr:from>
    <xdr:to>
      <xdr:col>36</xdr:col>
      <xdr:colOff>165100</xdr:colOff>
      <xdr:row>78</xdr:row>
      <xdr:rowOff>59474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76001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1702</xdr:rowOff>
    </xdr:from>
    <xdr:to>
      <xdr:col>55</xdr:col>
      <xdr:colOff>0</xdr:colOff>
      <xdr:row>97</xdr:row>
      <xdr:rowOff>24943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32352"/>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137567</xdr:rowOff>
    </xdr:from>
    <xdr:to>
      <xdr:col>50</xdr:col>
      <xdr:colOff>114300</xdr:colOff>
      <xdr:row>97</xdr:row>
      <xdr:rowOff>1702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96767"/>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115430</xdr:rowOff>
    </xdr:from>
    <xdr:to>
      <xdr:col>45</xdr:col>
      <xdr:colOff>177800</xdr:colOff>
      <xdr:row>96</xdr:row>
      <xdr:rowOff>137567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74630"/>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92202</xdr:rowOff>
    </xdr:from>
    <xdr:to>
      <xdr:col>41</xdr:col>
      <xdr:colOff>50800</xdr:colOff>
      <xdr:row>96</xdr:row>
      <xdr:rowOff>115430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1402"/>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145593</xdr:rowOff>
    </xdr:from>
    <xdr:to>
      <xdr:col>55</xdr:col>
      <xdr:colOff>50800</xdr:colOff>
      <xdr:row>97</xdr:row>
      <xdr:rowOff>75743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122352</xdr:rowOff>
    </xdr:from>
    <xdr:to>
      <xdr:col>50</xdr:col>
      <xdr:colOff>165100</xdr:colOff>
      <xdr:row>97</xdr:row>
      <xdr:rowOff>52502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86767</xdr:rowOff>
    </xdr:from>
    <xdr:to>
      <xdr:col>46</xdr:col>
      <xdr:colOff>38100</xdr:colOff>
      <xdr:row>97</xdr:row>
      <xdr:rowOff>16917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64630</xdr:rowOff>
    </xdr:from>
    <xdr:to>
      <xdr:col>41</xdr:col>
      <xdr:colOff>101600</xdr:colOff>
      <xdr:row>96</xdr:row>
      <xdr:rowOff>166230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157357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41402</xdr:rowOff>
    </xdr:from>
    <xdr:to>
      <xdr:col>36</xdr:col>
      <xdr:colOff>165100</xdr:colOff>
      <xdr:row>96</xdr:row>
      <xdr:rowOff>143002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134129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119253</xdr:rowOff>
    </xdr:from>
    <xdr:to>
      <xdr:col>85</xdr:col>
      <xdr:colOff>127000</xdr:colOff>
      <xdr:row>36</xdr:row>
      <xdr:rowOff>121920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9145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164592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29412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127508</xdr:rowOff>
    </xdr:from>
    <xdr:to>
      <xdr:col>76</xdr:col>
      <xdr:colOff>114300</xdr:colOff>
      <xdr:row>36</xdr:row>
      <xdr:rowOff>164592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299708"/>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127508</xdr:rowOff>
    </xdr:from>
    <xdr:to>
      <xdr:col>71</xdr:col>
      <xdr:colOff>177800</xdr:colOff>
      <xdr:row>37</xdr:row>
      <xdr:rowOff>53721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99708"/>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68453</xdr:rowOff>
    </xdr:from>
    <xdr:to>
      <xdr:col>85</xdr:col>
      <xdr:colOff>177800</xdr:colOff>
      <xdr:row>36</xdr:row>
      <xdr:rowOff>170053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46880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163847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113792</xdr:rowOff>
    </xdr:from>
    <xdr:to>
      <xdr:col>76</xdr:col>
      <xdr:colOff>165100</xdr:colOff>
      <xdr:row>37</xdr:row>
      <xdr:rowOff>43942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35069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76708</xdr:rowOff>
    </xdr:from>
    <xdr:to>
      <xdr:col>72</xdr:col>
      <xdr:colOff>38100</xdr:colOff>
      <xdr:row>37</xdr:row>
      <xdr:rowOff>6858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169435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2921</xdr:rowOff>
    </xdr:from>
    <xdr:to>
      <xdr:col>67</xdr:col>
      <xdr:colOff>101600</xdr:colOff>
      <xdr:row>37</xdr:row>
      <xdr:rowOff>104521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34030</xdr:rowOff>
    </xdr:from>
    <xdr:to>
      <xdr:col>85</xdr:col>
      <xdr:colOff>127000</xdr:colOff>
      <xdr:row>58</xdr:row>
      <xdr:rowOff>3359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06680"/>
          <a:ext cx="8382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3359</xdr:rowOff>
    </xdr:from>
    <xdr:to>
      <xdr:col>81</xdr:col>
      <xdr:colOff>50800</xdr:colOff>
      <xdr:row>58</xdr:row>
      <xdr:rowOff>16351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47459"/>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129794</xdr:rowOff>
    </xdr:from>
    <xdr:to>
      <xdr:col>76</xdr:col>
      <xdr:colOff>114300</xdr:colOff>
      <xdr:row>58</xdr:row>
      <xdr:rowOff>16351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30994"/>
          <a:ext cx="889000" cy="2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129794</xdr:rowOff>
    </xdr:from>
    <xdr:to>
      <xdr:col>71</xdr:col>
      <xdr:colOff>177800</xdr:colOff>
      <xdr:row>57</xdr:row>
      <xdr:rowOff>169552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30994"/>
          <a:ext cx="889000" cy="2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154680</xdr:rowOff>
    </xdr:from>
    <xdr:to>
      <xdr:col>85</xdr:col>
      <xdr:colOff>177800</xdr:colOff>
      <xdr:row>57</xdr:row>
      <xdr:rowOff>84830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133107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124009</xdr:rowOff>
    </xdr:from>
    <xdr:to>
      <xdr:col>81</xdr:col>
      <xdr:colOff>101600</xdr:colOff>
      <xdr:row>58</xdr:row>
      <xdr:rowOff>54159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45286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137001</xdr:rowOff>
    </xdr:from>
    <xdr:to>
      <xdr:col>76</xdr:col>
      <xdr:colOff>165100</xdr:colOff>
      <xdr:row>58</xdr:row>
      <xdr:rowOff>67151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58278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78994</xdr:rowOff>
    </xdr:from>
    <xdr:to>
      <xdr:col>72</xdr:col>
      <xdr:colOff>38100</xdr:colOff>
      <xdr:row>57</xdr:row>
      <xdr:rowOff>9144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118752</xdr:rowOff>
    </xdr:from>
    <xdr:to>
      <xdr:col>67</xdr:col>
      <xdr:colOff>101600</xdr:colOff>
      <xdr:row>58</xdr:row>
      <xdr:rowOff>48902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40029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90061</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34611"/>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39261</xdr:rowOff>
    </xdr:from>
    <xdr:to>
      <xdr:col>85</xdr:col>
      <xdr:colOff>177800</xdr:colOff>
      <xdr:row>79</xdr:row>
      <xdr:rowOff>140861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125638</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8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99371</xdr:rowOff>
    </xdr:from>
    <xdr:to>
      <xdr:col>85</xdr:col>
      <xdr:colOff>127000</xdr:colOff>
      <xdr:row>96</xdr:row>
      <xdr:rowOff>28372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387121"/>
          <a:ext cx="8382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99371</xdr:rowOff>
    </xdr:from>
    <xdr:to>
      <xdr:col>81</xdr:col>
      <xdr:colOff>50800</xdr:colOff>
      <xdr:row>95</xdr:row>
      <xdr:rowOff>159931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87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159931</xdr:rowOff>
    </xdr:from>
    <xdr:to>
      <xdr:col>76</xdr:col>
      <xdr:colOff>114300</xdr:colOff>
      <xdr:row>96</xdr:row>
      <xdr:rowOff>7665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47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149873</xdr:rowOff>
    </xdr:from>
    <xdr:to>
      <xdr:col>71</xdr:col>
      <xdr:colOff>177800</xdr:colOff>
      <xdr:row>96</xdr:row>
      <xdr:rowOff>7665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37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149022</xdr:rowOff>
    </xdr:from>
    <xdr:to>
      <xdr:col>85</xdr:col>
      <xdr:colOff>177800</xdr:colOff>
      <xdr:row>96</xdr:row>
      <xdr:rowOff>79172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127449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48571</xdr:rowOff>
    </xdr:from>
    <xdr:to>
      <xdr:col>81</xdr:col>
      <xdr:colOff>101600</xdr:colOff>
      <xdr:row>95</xdr:row>
      <xdr:rowOff>150171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141298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109131</xdr:rowOff>
    </xdr:from>
    <xdr:to>
      <xdr:col>76</xdr:col>
      <xdr:colOff>165100</xdr:colOff>
      <xdr:row>96</xdr:row>
      <xdr:rowOff>39281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30408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128315</xdr:rowOff>
    </xdr:from>
    <xdr:to>
      <xdr:col>72</xdr:col>
      <xdr:colOff>38100</xdr:colOff>
      <xdr:row>96</xdr:row>
      <xdr:rowOff>58465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49592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99073</xdr:rowOff>
    </xdr:from>
    <xdr:to>
      <xdr:col>67</xdr:col>
      <xdr:colOff>101600</xdr:colOff>
      <xdr:row>96</xdr:row>
      <xdr:rowOff>29223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議会費について、前年度と比較すると、</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円増加しており、類似団体平均を上回る結果となった。これは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年度に行われた橿原市議会議員補欠選挙で議員定数の</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名となり、前年に比べ議員報酬が増加したためである。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教育費について、前年度と比較すると、</a:t>
          </a:r>
          <a:r>
            <a:rPr kumimoji="1" lang="en-US" altLang="ja-JP" sz="1300">
              <a:latin typeface="ＭＳ Ｐゴシック" panose="020B0600070205080204" pitchFamily="50" charset="-128"/>
              <a:ea typeface="ＭＳ Ｐゴシック" panose="020B0600070205080204" pitchFamily="50" charset="-128"/>
            </a:rPr>
            <a:t>7,390</a:t>
          </a:r>
          <a:r>
            <a:rPr kumimoji="1" lang="ja-JP" altLang="en-US" sz="1300">
              <a:latin typeface="ＭＳ Ｐゴシック" panose="020B0600070205080204" pitchFamily="50" charset="-128"/>
              <a:ea typeface="ＭＳ Ｐゴシック" panose="020B0600070205080204" pitchFamily="50" charset="-128"/>
            </a:rPr>
            <a:t>円増加している。これは市立小学校の長寿命化等大規模改修工事や新型コロナウイルス感染症対応地方創生臨時交付金を活用した取組みとして、給食無償化等の実施に伴う給付金の増加により教育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公債費について、前年度と比較すると、</a:t>
          </a:r>
          <a:r>
            <a:rPr kumimoji="1" lang="en-US" altLang="ja-JP" sz="1300">
              <a:latin typeface="ＭＳ Ｐゴシック" panose="020B0600070205080204" pitchFamily="50" charset="-128"/>
              <a:ea typeface="ＭＳ Ｐゴシック" panose="020B0600070205080204" pitchFamily="50" charset="-128"/>
            </a:rPr>
            <a:t>5,273</a:t>
          </a:r>
          <a:r>
            <a:rPr kumimoji="1" lang="ja-JP" altLang="en-US" sz="1300">
              <a:latin typeface="ＭＳ Ｐゴシック" panose="020B0600070205080204" pitchFamily="50" charset="-128"/>
              <a:ea typeface="ＭＳ Ｐゴシック" panose="020B0600070205080204" pitchFamily="50" charset="-128"/>
            </a:rPr>
            <a:t>円減少している。これは、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年度の臨時財政対策債の繰上げ償還分による減少と、地方債現在高が減少したことによる元金償還金の減少により公債費が減少したためである。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目的別の住民一人当たりのコストについては、民生費が一番高く、</a:t>
          </a:r>
          <a:r>
            <a:rPr kumimoji="1" lang="en-US" altLang="ja-JP" sz="1300">
              <a:latin typeface="ＭＳ Ｐゴシック" panose="020B0600070205080204" pitchFamily="50" charset="-128"/>
              <a:ea typeface="ＭＳ Ｐゴシック" panose="020B0600070205080204" pitchFamily="50" charset="-128"/>
            </a:rPr>
            <a:t>173,527</a:t>
          </a:r>
          <a:r>
            <a:rPr kumimoji="1" lang="ja-JP" altLang="en-US" sz="1300">
              <a:latin typeface="ＭＳ Ｐゴシック" panose="020B0600070205080204" pitchFamily="50" charset="-128"/>
              <a:ea typeface="ＭＳ Ｐゴシック" panose="020B0600070205080204" pitchFamily="50" charset="-128"/>
            </a:rPr>
            <a:t>円である。前年度（</a:t>
          </a:r>
          <a:r>
            <a:rPr kumimoji="1" lang="en-US" altLang="ja-JP" sz="1300">
              <a:latin typeface="ＭＳ Ｐゴシック" panose="020B0600070205080204" pitchFamily="50" charset="-128"/>
              <a:ea typeface="ＭＳ Ｐゴシック" panose="020B0600070205080204" pitchFamily="50" charset="-128"/>
            </a:rPr>
            <a:t>162,924</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10,603</a:t>
          </a:r>
          <a:r>
            <a:rPr kumimoji="1" lang="ja-JP" altLang="en-US" sz="1300">
              <a:latin typeface="ＭＳ Ｐゴシック" panose="020B0600070205080204" pitchFamily="50" charset="-128"/>
              <a:ea typeface="ＭＳ Ｐゴシック" panose="020B0600070205080204" pitchFamily="50" charset="-128"/>
            </a:rPr>
            <a:t>円増加しているが、主に物価高騰対応重点支援給付金による増加などが要因である。今後も扶助費については増加傾向であることが予想されるため、給付の適正化に努める必要がある。また、民生費以外のコスト合計については前年に比べ減少しており、引き続き扶助費以外の各事業についてもゼロベースでの見直しを図り、スクラップアンドビルドを進めることで、歳出総額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財政調整基金残高は、前年度と比較すると</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ポイント増加し、実質収支額は</a:t>
          </a:r>
          <a:r>
            <a:rPr kumimoji="1" lang="en-US" altLang="ja-JP" sz="1400">
              <a:latin typeface="ＭＳ ゴシック" pitchFamily="49" charset="-128"/>
              <a:ea typeface="ＭＳ ゴシック" pitchFamily="49" charset="-128"/>
            </a:rPr>
            <a:t>3.91</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財政調整基金残高について、適切な財源の確保と歳出の精査により、取崩しを行うことはなく、</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年度決算の剰余金の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のうち、</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百万円の積立てを行い増加した。社会情勢等が不透明な中、今後も健全な行財政運営を行うために、さらなる行財政改革に努めていく。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p>
        <a:p>
          <a:r>
            <a:rPr kumimoji="1" lang="ja-JP" altLang="en-US" sz="1400">
              <a:latin typeface="ＭＳ ゴシック" pitchFamily="49" charset="-128"/>
              <a:ea typeface="ＭＳ ゴシック" pitchFamily="49" charset="-128"/>
            </a:rPr>
            <a:t>前年度と比較すると、一般会計が大きく減少している。これは繰越金・財産収入等の減収による単年度収支の悪化などの要因が大きく寄与していると考えられる。コロナが収束し、不急の歳出の抑制を行ってきた事業規模が今後増加していく可能性があることから、各事業についてゼロベースでの見直し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47377842</v>
      </c>
      <c r="BO4" s="485"/>
      <c r="BP4" s="485"/>
      <c r="BQ4" s="485"/>
      <c r="BR4" s="485"/>
      <c r="BS4" s="485"/>
      <c r="BT4" s="485"/>
      <c r="BU4" s="486"/>
      <c r="BV4" s="484">
        <v>48762664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v>
      </c>
      <c r="CU4" s="625"/>
      <c r="CV4" s="625"/>
      <c r="CW4" s="625"/>
      <c r="CX4" s="625"/>
      <c r="CY4" s="625"/>
      <c r="CZ4" s="625"/>
      <c r="DA4" s="626"/>
      <c r="DB4" s="624">
        <v>7.9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46117676</v>
      </c>
      <c r="BO5" s="456"/>
      <c r="BP5" s="456"/>
      <c r="BQ5" s="456"/>
      <c r="BR5" s="456"/>
      <c r="BS5" s="456"/>
      <c r="BT5" s="456"/>
      <c r="BU5" s="457"/>
      <c r="BV5" s="455">
        <v>46692891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92.1</v>
      </c>
      <c r="CU5" s="453"/>
      <c r="CV5" s="453"/>
      <c r="CW5" s="453"/>
      <c r="CX5" s="453"/>
      <c r="CY5" s="453"/>
      <c r="CZ5" s="453"/>
      <c r="DA5" s="454"/>
      <c r="DB5" s="452">
        <v>91.4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1260166</v>
      </c>
      <c r="BO6" s="456"/>
      <c r="BP6" s="456"/>
      <c r="BQ6" s="456"/>
      <c r="BR6" s="456"/>
      <c r="BS6" s="456"/>
      <c r="BT6" s="456"/>
      <c r="BU6" s="457"/>
      <c r="BV6" s="455">
        <v>2069773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v>
      </c>
      <c r="CU6" s="599"/>
      <c r="CV6" s="599"/>
      <c r="CW6" s="599"/>
      <c r="CX6" s="599"/>
      <c r="CY6" s="599"/>
      <c r="CZ6" s="599"/>
      <c r="DA6" s="600"/>
      <c r="DB6" s="598">
        <v>93.3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258940</v>
      </c>
      <c r="BO7" s="456"/>
      <c r="BP7" s="456"/>
      <c r="BQ7" s="456"/>
      <c r="BR7" s="456"/>
      <c r="BS7" s="456"/>
      <c r="BT7" s="456"/>
      <c r="BU7" s="457"/>
      <c r="BV7" s="455">
        <v>123980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25062883</v>
      </c>
      <c r="CU7" s="456"/>
      <c r="CV7" s="456"/>
      <c r="CW7" s="456"/>
      <c r="CX7" s="456"/>
      <c r="CY7" s="456"/>
      <c r="CZ7" s="456"/>
      <c r="DA7" s="457"/>
      <c r="DB7" s="455">
        <v>24630234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1001226</v>
      </c>
      <c r="BO8" s="456"/>
      <c r="BP8" s="456"/>
      <c r="BQ8" s="456"/>
      <c r="BR8" s="456"/>
      <c r="BS8" s="456"/>
      <c r="BT8" s="456"/>
      <c r="BU8" s="457"/>
      <c r="BV8" s="455">
        <v>1945793</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v>
      </c>
      <c r="CU8" s="559"/>
      <c r="CV8" s="559"/>
      <c r="CW8" s="559"/>
      <c r="CX8" s="559"/>
      <c r="CY8" s="559"/>
      <c r="CZ8" s="559"/>
      <c r="DA8" s="560"/>
      <c r="DB8" s="558">
        <v>0.71</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120922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-944567</v>
      </c>
      <c r="BO9" s="456"/>
      <c r="BP9" s="456"/>
      <c r="BQ9" s="456"/>
      <c r="BR9" s="456"/>
      <c r="BS9" s="456"/>
      <c r="BT9" s="456"/>
      <c r="BU9" s="457"/>
      <c r="BV9" s="455">
        <v>-577114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10.4</v>
      </c>
      <c r="CU9" s="453"/>
      <c r="CV9" s="453"/>
      <c r="CW9" s="453"/>
      <c r="CX9" s="453"/>
      <c r="CY9" s="453"/>
      <c r="CZ9" s="453"/>
      <c r="DA9" s="454"/>
      <c r="DB9" s="452">
        <v>12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124111</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338890</v>
      </c>
      <c r="BO10" s="456"/>
      <c r="BP10" s="456"/>
      <c r="BQ10" s="456"/>
      <c r="BR10" s="456"/>
      <c r="BS10" s="456"/>
      <c r="BT10" s="456"/>
      <c r="BU10" s="457"/>
      <c r="BV10" s="455">
        <v>1262735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515499</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119250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117722</v>
      </c>
      <c r="S13" s="543"/>
      <c r="T13" s="543"/>
      <c r="U13" s="543"/>
      <c r="V13" s="544"/>
      <c r="W13" s="545" t="s">
        <v>131</v>
      </c>
      <c r="X13" s="441"/>
      <c r="Y13" s="441"/>
      <c r="Z13" s="441"/>
      <c r="AA13" s="441"/>
      <c r="AB13" s="442"/>
      <c r="AC13" s="408">
        <v>674</v>
      </c>
      <c r="AD13" s="409"/>
      <c r="AE13" s="409"/>
      <c r="AF13" s="409"/>
      <c r="AG13" s="410"/>
      <c r="AH13" s="408">
        <v>741</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-605677</v>
      </c>
      <c r="BO13" s="456"/>
      <c r="BP13" s="456"/>
      <c r="BQ13" s="456"/>
      <c r="BR13" s="456"/>
      <c r="BS13" s="456"/>
      <c r="BT13" s="456"/>
      <c r="BU13" s="457"/>
      <c r="BV13" s="455">
        <v>1201120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3.8</v>
      </c>
      <c r="CU13" s="453"/>
      <c r="CV13" s="453"/>
      <c r="CW13" s="453"/>
      <c r="CX13" s="453"/>
      <c r="CY13" s="453"/>
      <c r="CZ13" s="453"/>
      <c r="DA13" s="454"/>
      <c r="DB13" s="452">
        <v>3.3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119985</v>
      </c>
      <c r="S14" s="543"/>
      <c r="T14" s="543"/>
      <c r="U14" s="543"/>
      <c r="V14" s="544"/>
      <c r="W14" s="546"/>
      <c r="X14" s="444"/>
      <c r="Y14" s="444"/>
      <c r="Z14" s="444"/>
      <c r="AA14" s="444"/>
      <c r="AB14" s="445"/>
      <c r="AC14" s="535">
        <v>1.3</v>
      </c>
      <c r="AD14" s="536"/>
      <c r="AE14" s="536"/>
      <c r="AF14" s="536"/>
      <c r="AG14" s="537"/>
      <c r="AH14" s="535">
        <v>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22.9</v>
      </c>
      <c r="CU14" s="553"/>
      <c r="CV14" s="553"/>
      <c r="CW14" s="553"/>
      <c r="CX14" s="553"/>
      <c r="CY14" s="553"/>
      <c r="CZ14" s="553"/>
      <c r="DA14" s="554"/>
      <c r="DB14" s="552">
        <v>27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118581</v>
      </c>
      <c r="S15" s="543"/>
      <c r="T15" s="543"/>
      <c r="U15" s="543"/>
      <c r="V15" s="544"/>
      <c r="W15" s="545" t="s">
        <v>137</v>
      </c>
      <c r="X15" s="441"/>
      <c r="Y15" s="441"/>
      <c r="Z15" s="441"/>
      <c r="AA15" s="441"/>
      <c r="AB15" s="442"/>
      <c r="AC15" s="408">
        <v>11238</v>
      </c>
      <c r="AD15" s="409"/>
      <c r="AE15" s="409"/>
      <c r="AF15" s="409"/>
      <c r="AG15" s="410"/>
      <c r="AH15" s="408">
        <v>12124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14621739</v>
      </c>
      <c r="BO15" s="485"/>
      <c r="BP15" s="485"/>
      <c r="BQ15" s="485"/>
      <c r="BR15" s="485"/>
      <c r="BS15" s="485"/>
      <c r="BT15" s="485"/>
      <c r="BU15" s="486"/>
      <c r="BV15" s="484">
        <v>14122357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22.3</v>
      </c>
      <c r="AD16" s="536"/>
      <c r="AE16" s="536"/>
      <c r="AF16" s="536"/>
      <c r="AG16" s="537"/>
      <c r="AH16" s="535">
        <v>23.6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20864731</v>
      </c>
      <c r="BO16" s="456"/>
      <c r="BP16" s="456"/>
      <c r="BQ16" s="456"/>
      <c r="BR16" s="456"/>
      <c r="BS16" s="456"/>
      <c r="BT16" s="456"/>
      <c r="BU16" s="457"/>
      <c r="BV16" s="455">
        <v>20262946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38531</v>
      </c>
      <c r="AD17" s="409"/>
      <c r="AE17" s="409"/>
      <c r="AF17" s="409"/>
      <c r="AG17" s="410"/>
      <c r="AH17" s="408">
        <v>38492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18584134</v>
      </c>
      <c r="BO17" s="456"/>
      <c r="BP17" s="456"/>
      <c r="BQ17" s="456"/>
      <c r="BR17" s="456"/>
      <c r="BS17" s="456"/>
      <c r="BT17" s="456"/>
      <c r="BU17" s="457"/>
      <c r="BV17" s="455">
        <v>17958502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39.56</v>
      </c>
      <c r="M18" s="508"/>
      <c r="N18" s="508"/>
      <c r="O18" s="508"/>
      <c r="P18" s="508"/>
      <c r="Q18" s="508"/>
      <c r="R18" s="509"/>
      <c r="S18" s="509"/>
      <c r="T18" s="509"/>
      <c r="U18" s="509"/>
      <c r="V18" s="510"/>
      <c r="W18" s="526"/>
      <c r="X18" s="527"/>
      <c r="Y18" s="527"/>
      <c r="Z18" s="527"/>
      <c r="AA18" s="527"/>
      <c r="AB18" s="551"/>
      <c r="AC18" s="425">
        <v>76.400000000000006</v>
      </c>
      <c r="AD18" s="426"/>
      <c r="AE18" s="426"/>
      <c r="AF18" s="426"/>
      <c r="AG18" s="511"/>
      <c r="AH18" s="425">
        <v>74.900000000000006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23566120</v>
      </c>
      <c r="BO18" s="456"/>
      <c r="BP18" s="456"/>
      <c r="BQ18" s="456"/>
      <c r="BR18" s="456"/>
      <c r="BS18" s="456"/>
      <c r="BT18" s="456"/>
      <c r="BU18" s="457"/>
      <c r="BV18" s="455">
        <v>23196611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3057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31930568</v>
      </c>
      <c r="BO19" s="456"/>
      <c r="BP19" s="456"/>
      <c r="BQ19" s="456"/>
      <c r="BR19" s="456"/>
      <c r="BS19" s="456"/>
      <c r="BT19" s="456"/>
      <c r="BU19" s="457"/>
      <c r="BV19" s="455">
        <v>32656711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51330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29905863</v>
      </c>
      <c r="BO22" s="485"/>
      <c r="BP22" s="485"/>
      <c r="BQ22" s="485"/>
      <c r="BR22" s="485"/>
      <c r="BS22" s="485"/>
      <c r="BT22" s="485"/>
      <c r="BU22" s="486"/>
      <c r="BV22" s="484">
        <v>32130583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20183040</v>
      </c>
      <c r="BO23" s="456"/>
      <c r="BP23" s="456"/>
      <c r="BQ23" s="456"/>
      <c r="BR23" s="456"/>
      <c r="BS23" s="456"/>
      <c r="BT23" s="456"/>
      <c r="BU23" s="457"/>
      <c r="BV23" s="455">
        <v>22024734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8586</v>
      </c>
      <c r="R24" s="409"/>
      <c r="S24" s="409"/>
      <c r="T24" s="409"/>
      <c r="U24" s="409"/>
      <c r="V24" s="410"/>
      <c r="W24" s="498"/>
      <c r="X24" s="435"/>
      <c r="Y24" s="436"/>
      <c r="Z24" s="411" t="s">
        <v>162</v>
      </c>
      <c r="AA24" s="412"/>
      <c r="AB24" s="412"/>
      <c r="AC24" s="412"/>
      <c r="AD24" s="412"/>
      <c r="AE24" s="412"/>
      <c r="AF24" s="412"/>
      <c r="AG24" s="413"/>
      <c r="AH24" s="408">
        <v>777</v>
      </c>
      <c r="AI24" s="409"/>
      <c r="AJ24" s="409"/>
      <c r="AK24" s="409"/>
      <c r="AL24" s="410"/>
      <c r="AM24" s="408">
        <v>2483292</v>
      </c>
      <c r="AN24" s="409"/>
      <c r="AO24" s="409"/>
      <c r="AP24" s="409"/>
      <c r="AQ24" s="409"/>
      <c r="AR24" s="410"/>
      <c r="AS24" s="408">
        <v>3196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12724357</v>
      </c>
      <c r="BO24" s="456"/>
      <c r="BP24" s="456"/>
      <c r="BQ24" s="456"/>
      <c r="BR24" s="456"/>
      <c r="BS24" s="456"/>
      <c r="BT24" s="456"/>
      <c r="BU24" s="457"/>
      <c r="BV24" s="455">
        <v>13442780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7750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37703510</v>
      </c>
      <c r="BO25" s="485"/>
      <c r="BP25" s="485"/>
      <c r="BQ25" s="485"/>
      <c r="BR25" s="485"/>
      <c r="BS25" s="485"/>
      <c r="BT25" s="485"/>
      <c r="BU25" s="486"/>
      <c r="BV25" s="484">
        <v>19519473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7060</v>
      </c>
      <c r="R26" s="409"/>
      <c r="S26" s="409"/>
      <c r="T26" s="409"/>
      <c r="U26" s="409"/>
      <c r="V26" s="410"/>
      <c r="W26" s="498"/>
      <c r="X26" s="435"/>
      <c r="Y26" s="436"/>
      <c r="Z26" s="411" t="s">
        <v>168</v>
      </c>
      <c r="AA26" s="466"/>
      <c r="AB26" s="466"/>
      <c r="AC26" s="466"/>
      <c r="AD26" s="466"/>
      <c r="AE26" s="466"/>
      <c r="AF26" s="466"/>
      <c r="AG26" s="467"/>
      <c r="AH26" s="408">
        <v>90</v>
      </c>
      <c r="AI26" s="409"/>
      <c r="AJ26" s="409"/>
      <c r="AK26" s="409"/>
      <c r="AL26" s="410"/>
      <c r="AM26" s="408">
        <v>326700</v>
      </c>
      <c r="AN26" s="409"/>
      <c r="AO26" s="409"/>
      <c r="AP26" s="409"/>
      <c r="AQ26" s="409"/>
      <c r="AR26" s="410"/>
      <c r="AS26" s="408">
        <v>3630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6220</v>
      </c>
      <c r="R27" s="409"/>
      <c r="S27" s="409"/>
      <c r="T27" s="409"/>
      <c r="U27" s="409"/>
      <c r="V27" s="410"/>
      <c r="W27" s="498"/>
      <c r="X27" s="435"/>
      <c r="Y27" s="436"/>
      <c r="Z27" s="411" t="s">
        <v>171</v>
      </c>
      <c r="AA27" s="412"/>
      <c r="AB27" s="412"/>
      <c r="AC27" s="412"/>
      <c r="AD27" s="412"/>
      <c r="AE27" s="412"/>
      <c r="AF27" s="412"/>
      <c r="AG27" s="413"/>
      <c r="AH27" s="408">
        <v>49</v>
      </c>
      <c r="AI27" s="409"/>
      <c r="AJ27" s="409"/>
      <c r="AK27" s="409"/>
      <c r="AL27" s="410"/>
      <c r="AM27" s="408">
        <v>158364</v>
      </c>
      <c r="AN27" s="409"/>
      <c r="AO27" s="409"/>
      <c r="AP27" s="409"/>
      <c r="AQ27" s="409"/>
      <c r="AR27" s="410"/>
      <c r="AS27" s="408">
        <v>3232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452023</v>
      </c>
      <c r="BO27" s="490"/>
      <c r="BP27" s="490"/>
      <c r="BQ27" s="490"/>
      <c r="BR27" s="490"/>
      <c r="BS27" s="490"/>
      <c r="BT27" s="490"/>
      <c r="BU27" s="491"/>
      <c r="BV27" s="489">
        <v>451853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5560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4256261</v>
      </c>
      <c r="BO28" s="485"/>
      <c r="BP28" s="485"/>
      <c r="BQ28" s="485"/>
      <c r="BR28" s="485"/>
      <c r="BS28" s="485"/>
      <c r="BT28" s="485"/>
      <c r="BU28" s="486"/>
      <c r="BV28" s="484">
        <v>3917371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21</v>
      </c>
      <c r="M29" s="409"/>
      <c r="N29" s="409"/>
      <c r="O29" s="409"/>
      <c r="P29" s="410"/>
      <c r="Q29" s="408">
        <v>5090</v>
      </c>
      <c r="R29" s="409"/>
      <c r="S29" s="409"/>
      <c r="T29" s="409"/>
      <c r="U29" s="409"/>
      <c r="V29" s="410"/>
      <c r="W29" s="499"/>
      <c r="X29" s="500"/>
      <c r="Y29" s="501"/>
      <c r="Z29" s="411" t="s">
        <v>177</v>
      </c>
      <c r="AA29" s="412"/>
      <c r="AB29" s="412"/>
      <c r="AC29" s="412"/>
      <c r="AD29" s="412"/>
      <c r="AE29" s="412"/>
      <c r="AF29" s="412"/>
      <c r="AG29" s="413"/>
      <c r="AH29" s="408">
        <v>826</v>
      </c>
      <c r="AI29" s="409"/>
      <c r="AJ29" s="409"/>
      <c r="AK29" s="409"/>
      <c r="AL29" s="410"/>
      <c r="AM29" s="408">
        <v>2641656</v>
      </c>
      <c r="AN29" s="409"/>
      <c r="AO29" s="409"/>
      <c r="AP29" s="409"/>
      <c r="AQ29" s="409"/>
      <c r="AR29" s="410"/>
      <c r="AS29" s="408">
        <v>3198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176091</v>
      </c>
      <c r="BO29" s="456"/>
      <c r="BP29" s="456"/>
      <c r="BQ29" s="456"/>
      <c r="BR29" s="456"/>
      <c r="BS29" s="456"/>
      <c r="BT29" s="456"/>
      <c r="BU29" s="457"/>
      <c r="BV29" s="455">
        <v>42152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4792197</v>
      </c>
      <c r="BO30" s="490"/>
      <c r="BP30" s="490"/>
      <c r="BQ30" s="490"/>
      <c r="BR30" s="490"/>
      <c r="BS30" s="490"/>
      <c r="BT30" s="490"/>
      <c r="BU30" s="491"/>
      <c r="BV30" s="489">
        <v>4403148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上水道事業</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奈良県市町村総合事務組合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橿原市土地開発公社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奈良広域水質検査センター組合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飛鳥広域行政事務組合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奈良県住宅新築資金等貸付金回収管理組合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奈良県後期高齢者医療広域連合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奈良県広域消防組合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QU6USV9U8a9JTabacr9i2YvUZF9ki7HSmRWZJdrDuKn9yZSZTxoHzAJjK8/v2UK3i+hY0rbsmMswb1/3qZ86Q==" saltValue="Ie7eYK54X4ayHX6Qm0zK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7" t="s">
        <v>530</v>
      </c>
      <c r="D34" s="1187"/>
      <c r="E34" s="1188"/>
      <c r="F34" s="32">
        <v>12.97</v>
      </c>
      <c r="G34" s="33">
        <v>12.68</v>
      </c>
      <c r="H34" s="33">
        <v>11.7</v>
      </c>
      <c r="I34" s="33">
        <v>12.06</v>
      </c>
      <c r="J34" s="34">
        <v>11.74</v>
      </c>
      <c r="K34" s="22"/>
      <c r="L34" s="22"/>
      <c r="M34" s="22"/>
      <c r="N34" s="22"/>
      <c r="O34" s="22"/>
      <c r="P34" s="22"/>
    </row>
    <row r="35" spans="1:16" ht="39" customHeight="1" x14ac:dyDescent="0.15">
      <c r="A35" s="22"/>
      <c r="B35" s="35"/>
      <c r="C35" s="1181" t="s">
        <v>531</v>
      </c>
      <c r="D35" s="1182"/>
      <c r="E35" s="1183"/>
      <c r="F35" s="36">
        <v>2</v>
      </c>
      <c r="G35" s="37">
        <v>2</v>
      </c>
      <c r="H35" s="37">
        <v>3.28</v>
      </c>
      <c r="I35" s="37">
        <v>5.16</v>
      </c>
      <c r="J35" s="38">
        <v>6.59</v>
      </c>
      <c r="K35" s="22"/>
      <c r="L35" s="22"/>
      <c r="M35" s="22"/>
      <c r="N35" s="22"/>
      <c r="O35" s="22"/>
      <c r="P35" s="22"/>
    </row>
    <row r="36" spans="1:16" ht="39" customHeight="1" x14ac:dyDescent="0.15">
      <c r="A36" s="22"/>
      <c r="B36" s="35"/>
      <c r="C36" s="1181" t="s">
        <v>532</v>
      </c>
      <c r="D36" s="1182"/>
      <c r="E36" s="1183"/>
      <c r="F36" s="36">
        <v>1.58</v>
      </c>
      <c r="G36" s="37">
        <v>5.0199999999999996</v>
      </c>
      <c r="H36" s="37">
        <v>9.98</v>
      </c>
      <c r="I36" s="37">
        <v>7.9</v>
      </c>
      <c r="J36" s="38">
        <v>3.99</v>
      </c>
      <c r="K36" s="22"/>
      <c r="L36" s="22"/>
      <c r="M36" s="22"/>
      <c r="N36" s="22"/>
      <c r="O36" s="22"/>
      <c r="P36" s="22"/>
    </row>
    <row r="37" spans="1:16" ht="39" customHeight="1" x14ac:dyDescent="0.15">
      <c r="A37" s="22"/>
      <c r="B37" s="35"/>
      <c r="C37" s="1181" t="s">
        <v>533</v>
      </c>
      <c r="D37" s="1182"/>
      <c r="E37" s="1183"/>
      <c r="F37" s="36">
        <v>1.07</v>
      </c>
      <c r="G37" s="37">
        <v>1.82</v>
      </c>
      <c r="H37" s="37">
        <v>2.16</v>
      </c>
      <c r="I37" s="37">
        <v>2.71</v>
      </c>
      <c r="J37" s="38">
        <v>2.8</v>
      </c>
      <c r="K37" s="22"/>
      <c r="L37" s="22"/>
      <c r="M37" s="22"/>
      <c r="N37" s="22"/>
      <c r="O37" s="22"/>
      <c r="P37" s="22"/>
    </row>
    <row r="38" spans="1:16" ht="39" customHeight="1" x14ac:dyDescent="0.15">
      <c r="A38" s="22"/>
      <c r="B38" s="35"/>
      <c r="C38" s="1181" t="s">
        <v>534</v>
      </c>
      <c r="D38" s="1182"/>
      <c r="E38" s="1183"/>
      <c r="F38" s="36">
        <v>0.77</v>
      </c>
      <c r="G38" s="37">
        <v>1.22</v>
      </c>
      <c r="H38" s="37">
        <v>1.1399999999999999</v>
      </c>
      <c r="I38" s="37">
        <v>0.97</v>
      </c>
      <c r="J38" s="38">
        <v>1.31</v>
      </c>
      <c r="K38" s="22"/>
      <c r="L38" s="22"/>
      <c r="M38" s="22"/>
      <c r="N38" s="22"/>
      <c r="O38" s="22"/>
      <c r="P38" s="22"/>
    </row>
    <row r="39" spans="1:16" ht="39" customHeight="1" x14ac:dyDescent="0.15">
      <c r="A39" s="22"/>
      <c r="B39" s="35"/>
      <c r="C39" s="1181" t="s">
        <v>535</v>
      </c>
      <c r="D39" s="1182"/>
      <c r="E39" s="1183"/>
      <c r="F39" s="36">
        <v>0.01</v>
      </c>
      <c r="G39" s="37">
        <v>0.01</v>
      </c>
      <c r="H39" s="37">
        <v>0.01</v>
      </c>
      <c r="I39" s="37">
        <v>0.01</v>
      </c>
      <c r="J39" s="38">
        <v>0.02</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536</v>
      </c>
      <c r="D42" s="1182"/>
      <c r="E42" s="1183"/>
      <c r="F42" s="36" t="s">
        <v>484</v>
      </c>
      <c r="G42" s="37" t="s">
        <v>484</v>
      </c>
      <c r="H42" s="37" t="s">
        <v>484</v>
      </c>
      <c r="I42" s="37" t="s">
        <v>484</v>
      </c>
      <c r="J42" s="38" t="s">
        <v>484</v>
      </c>
      <c r="K42" s="22"/>
      <c r="L42" s="22"/>
      <c r="M42" s="22"/>
      <c r="N42" s="22"/>
      <c r="O42" s="22"/>
      <c r="P42" s="22"/>
    </row>
    <row r="43" spans="1:16" ht="39" customHeight="1" thickBot="1" x14ac:dyDescent="0.2">
      <c r="A43" s="22"/>
      <c r="B43" s="40"/>
      <c r="C43" s="1184" t="s">
        <v>537</v>
      </c>
      <c r="D43" s="1185"/>
      <c r="E43" s="1186"/>
      <c r="F43" s="41">
        <v>0</v>
      </c>
      <c r="G43" s="42" t="s">
        <v>484</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u7DNoUuqC3xB5TV6krp4GXEPOOqIJ3taIpMQjojmMiPnKqATCwnIwgHallH5dFd9D1GOohUBDXdXj118rmzEA==" saltValue="yVyzE4XoYNrz6oNTPSot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55" sqref="S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3709</v>
      </c>
      <c r="L45" s="60">
        <v>3508</v>
      </c>
      <c r="M45" s="60">
        <v>3607</v>
      </c>
      <c r="N45" s="60">
        <v>3458</v>
      </c>
      <c r="O45" s="61">
        <v>3320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15">
      <c r="A48" s="48"/>
      <c r="B48" s="1214"/>
      <c r="C48" s="1215"/>
      <c r="D48" s="62"/>
      <c r="E48" s="1191" t="s">
        <v>13</v>
      </c>
      <c r="F48" s="1191"/>
      <c r="G48" s="1191"/>
      <c r="H48" s="1191"/>
      <c r="I48" s="1191"/>
      <c r="J48" s="1192"/>
      <c r="K48" s="63">
        <v>793</v>
      </c>
      <c r="L48" s="64">
        <v>717</v>
      </c>
      <c r="M48" s="64">
        <v>703</v>
      </c>
      <c r="N48" s="64">
        <v>746</v>
      </c>
      <c r="O48" s="65">
        <v>746</v>
      </c>
      <c r="P48" s="48"/>
      <c r="Q48" s="48"/>
      <c r="R48" s="48"/>
      <c r="S48" s="48"/>
      <c r="T48" s="48"/>
      <c r="U48" s="48"/>
    </row>
    <row r="49" spans="1:21" ht="30.75" customHeight="1" x14ac:dyDescent="0.15">
      <c r="A49" s="48"/>
      <c r="B49" s="1214"/>
      <c r="C49" s="1215"/>
      <c r="D49" s="62"/>
      <c r="E49" s="1191" t="s">
        <v>14</v>
      </c>
      <c r="F49" s="1191"/>
      <c r="G49" s="1191"/>
      <c r="H49" s="1191"/>
      <c r="I49" s="1191"/>
      <c r="J49" s="1192"/>
      <c r="K49" s="63">
        <v>92</v>
      </c>
      <c r="L49" s="64">
        <v>100</v>
      </c>
      <c r="M49" s="64">
        <v>93</v>
      </c>
      <c r="N49" s="64">
        <v>93</v>
      </c>
      <c r="O49" s="65">
        <v>96</v>
      </c>
      <c r="P49" s="48"/>
      <c r="Q49" s="48"/>
      <c r="R49" s="48"/>
      <c r="S49" s="48"/>
      <c r="T49" s="48"/>
      <c r="U49" s="48"/>
    </row>
    <row r="50" spans="1:21" ht="30.75" customHeight="1" x14ac:dyDescent="0.15">
      <c r="A50" s="48"/>
      <c r="B50" s="1214"/>
      <c r="C50" s="1215"/>
      <c r="D50" s="62"/>
      <c r="E50" s="1191" t="s">
        <v>15</v>
      </c>
      <c r="F50" s="1191"/>
      <c r="G50" s="1191"/>
      <c r="H50" s="1191"/>
      <c r="I50" s="1191"/>
      <c r="J50" s="1192"/>
      <c r="K50" s="63">
        <v>233</v>
      </c>
      <c r="L50" s="64">
        <v>233</v>
      </c>
      <c r="M50" s="64">
        <v>234</v>
      </c>
      <c r="N50" s="64">
        <v>243</v>
      </c>
      <c r="O50" s="65">
        <v>243</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484</v>
      </c>
      <c r="L51" s="64" t="s">
        <v>484</v>
      </c>
      <c r="M51" s="64" t="s">
        <v>484</v>
      </c>
      <c r="N51" s="64" t="s">
        <v>484</v>
      </c>
      <c r="O51" s="65" t="s">
        <v>484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4222</v>
      </c>
      <c r="L52" s="64">
        <v>4064</v>
      </c>
      <c r="M52" s="64">
        <v>3781</v>
      </c>
      <c r="N52" s="64">
        <v>3679</v>
      </c>
      <c r="O52" s="65">
        <v>3541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605</v>
      </c>
      <c r="L53" s="69">
        <v>494</v>
      </c>
      <c r="M53" s="69">
        <v>856</v>
      </c>
      <c r="N53" s="69">
        <v>861</v>
      </c>
      <c r="O53" s="70">
        <v>864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uGEaJLuZ0/P5/eq4FQkQmHI+fBcvRdP/YveIi7+TyIn0FrfleE/Ak3WFCsuuT48UQrXUX2sCOfXQs218qelvQ==" saltValue="bLGoi+UYkTefTommwJLn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1" sqref="L5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32" t="s">
        <v>30</v>
      </c>
      <c r="C41" s="1233"/>
      <c r="D41" s="105"/>
      <c r="E41" s="1234" t="s">
        <v>31</v>
      </c>
      <c r="F41" s="1234"/>
      <c r="G41" s="1234"/>
      <c r="H41" s="1235"/>
      <c r="I41" s="355">
        <v>36535</v>
      </c>
      <c r="J41" s="356">
        <v>36323</v>
      </c>
      <c r="K41" s="356">
        <v>35194</v>
      </c>
      <c r="L41" s="356">
        <v>32131</v>
      </c>
      <c r="M41" s="357">
        <v>29906</v>
      </c>
    </row>
    <row r="42" spans="2:13" ht="27.75" customHeight="1" x14ac:dyDescent="0.15">
      <c r="B42" s="1222"/>
      <c r="C42" s="1223"/>
      <c r="D42" s="106"/>
      <c r="E42" s="1226" t="s">
        <v>32</v>
      </c>
      <c r="F42" s="1226"/>
      <c r="G42" s="1226"/>
      <c r="H42" s="1227"/>
      <c r="I42" s="358">
        <v>4044</v>
      </c>
      <c r="J42" s="359">
        <v>3962</v>
      </c>
      <c r="K42" s="359">
        <v>3559</v>
      </c>
      <c r="L42" s="359">
        <v>3316</v>
      </c>
      <c r="M42" s="360">
        <v>3073</v>
      </c>
    </row>
    <row r="43" spans="2:13" ht="27.75" customHeight="1" x14ac:dyDescent="0.15">
      <c r="B43" s="1222"/>
      <c r="C43" s="1223"/>
      <c r="D43" s="106"/>
      <c r="E43" s="1226" t="s">
        <v>33</v>
      </c>
      <c r="F43" s="1226"/>
      <c r="G43" s="1226"/>
      <c r="H43" s="1227"/>
      <c r="I43" s="358">
        <v>9901</v>
      </c>
      <c r="J43" s="359">
        <v>8875</v>
      </c>
      <c r="K43" s="359">
        <v>8252</v>
      </c>
      <c r="L43" s="359">
        <v>8509</v>
      </c>
      <c r="M43" s="360">
        <v>8790</v>
      </c>
    </row>
    <row r="44" spans="2:13" ht="27.75" customHeight="1" x14ac:dyDescent="0.15">
      <c r="B44" s="1222"/>
      <c r="C44" s="1223"/>
      <c r="D44" s="106"/>
      <c r="E44" s="1226" t="s">
        <v>34</v>
      </c>
      <c r="F44" s="1226"/>
      <c r="G44" s="1226"/>
      <c r="H44" s="1227"/>
      <c r="I44" s="358">
        <v>388</v>
      </c>
      <c r="J44" s="359">
        <v>398</v>
      </c>
      <c r="K44" s="359">
        <v>427</v>
      </c>
      <c r="L44" s="359">
        <v>417</v>
      </c>
      <c r="M44" s="360">
        <v>388</v>
      </c>
    </row>
    <row r="45" spans="2:13" ht="27.75" customHeight="1" x14ac:dyDescent="0.15">
      <c r="B45" s="1222"/>
      <c r="C45" s="1223"/>
      <c r="D45" s="106"/>
      <c r="E45" s="1226" t="s">
        <v>35</v>
      </c>
      <c r="F45" s="1226"/>
      <c r="G45" s="1226"/>
      <c r="H45" s="1227"/>
      <c r="I45" s="358">
        <v>5104</v>
      </c>
      <c r="J45" s="359">
        <v>5426</v>
      </c>
      <c r="K45" s="359">
        <v>5470</v>
      </c>
      <c r="L45" s="359">
        <v>5585</v>
      </c>
      <c r="M45" s="360">
        <v>5710</v>
      </c>
    </row>
    <row r="46" spans="2:13" ht="27.75" customHeight="1" x14ac:dyDescent="0.15">
      <c r="B46" s="1222"/>
      <c r="C46" s="1223"/>
      <c r="D46" s="107"/>
      <c r="E46" s="1226" t="s">
        <v>36</v>
      </c>
      <c r="F46" s="1226"/>
      <c r="G46" s="1226"/>
      <c r="H46" s="1227"/>
      <c r="I46" s="358">
        <v>3352</v>
      </c>
      <c r="J46" s="359">
        <v>2920</v>
      </c>
      <c r="K46" s="359">
        <v>2876</v>
      </c>
      <c r="L46" s="359">
        <v>2610</v>
      </c>
      <c r="M46" s="360">
        <v>2375</v>
      </c>
    </row>
    <row r="47" spans="2:13" ht="27.75" customHeight="1" x14ac:dyDescent="0.15">
      <c r="B47" s="1222"/>
      <c r="C47" s="1223"/>
      <c r="D47" s="108"/>
      <c r="E47" s="1236" t="s">
        <v>37</v>
      </c>
      <c r="F47" s="1237"/>
      <c r="G47" s="1237"/>
      <c r="H47" s="1238"/>
      <c r="I47" s="358" t="s">
        <v>484</v>
      </c>
      <c r="J47" s="359" t="s">
        <v>484</v>
      </c>
      <c r="K47" s="359" t="s">
        <v>484</v>
      </c>
      <c r="L47" s="359" t="s">
        <v>484</v>
      </c>
      <c r="M47" s="360" t="s">
        <v>484</v>
      </c>
    </row>
    <row r="48" spans="2:13" ht="27.75" customHeight="1" x14ac:dyDescent="0.15">
      <c r="B48" s="1222"/>
      <c r="C48" s="1223"/>
      <c r="D48" s="106"/>
      <c r="E48" s="1226" t="s">
        <v>38</v>
      </c>
      <c r="F48" s="1226"/>
      <c r="G48" s="1226"/>
      <c r="H48" s="1227"/>
      <c r="I48" s="358" t="s">
        <v>484</v>
      </c>
      <c r="J48" s="359" t="s">
        <v>484</v>
      </c>
      <c r="K48" s="359" t="s">
        <v>484</v>
      </c>
      <c r="L48" s="359" t="s">
        <v>484</v>
      </c>
      <c r="M48" s="360" t="s">
        <v>484</v>
      </c>
    </row>
    <row r="49" spans="2:13" ht="27.75" customHeight="1" x14ac:dyDescent="0.15">
      <c r="B49" s="1224"/>
      <c r="C49" s="1225"/>
      <c r="D49" s="106"/>
      <c r="E49" s="1226" t="s">
        <v>39</v>
      </c>
      <c r="F49" s="1226"/>
      <c r="G49" s="1226"/>
      <c r="H49" s="1227"/>
      <c r="I49" s="358" t="s">
        <v>484</v>
      </c>
      <c r="J49" s="359" t="s">
        <v>484</v>
      </c>
      <c r="K49" s="359" t="s">
        <v>484</v>
      </c>
      <c r="L49" s="359" t="s">
        <v>484</v>
      </c>
      <c r="M49" s="360" t="s">
        <v>484</v>
      </c>
    </row>
    <row r="50" spans="2:13" ht="27.75" customHeight="1" x14ac:dyDescent="0.15">
      <c r="B50" s="1220" t="s">
        <v>40</v>
      </c>
      <c r="C50" s="1221"/>
      <c r="D50" s="109"/>
      <c r="E50" s="1226" t="s">
        <v>41</v>
      </c>
      <c r="F50" s="1226"/>
      <c r="G50" s="1226"/>
      <c r="H50" s="1227"/>
      <c r="I50" s="358">
        <v>6429</v>
      </c>
      <c r="J50" s="359">
        <v>6159</v>
      </c>
      <c r="K50" s="359">
        <v>7182</v>
      </c>
      <c r="L50" s="359">
        <v>8691</v>
      </c>
      <c r="M50" s="360">
        <v>9677</v>
      </c>
    </row>
    <row r="51" spans="2:13" ht="27.75" customHeight="1" x14ac:dyDescent="0.15">
      <c r="B51" s="1222"/>
      <c r="C51" s="1223"/>
      <c r="D51" s="106"/>
      <c r="E51" s="1226" t="s">
        <v>42</v>
      </c>
      <c r="F51" s="1226"/>
      <c r="G51" s="1226"/>
      <c r="H51" s="1227"/>
      <c r="I51" s="358">
        <v>7534</v>
      </c>
      <c r="J51" s="359">
        <v>7558</v>
      </c>
      <c r="K51" s="359">
        <v>8139</v>
      </c>
      <c r="L51" s="359">
        <v>7846</v>
      </c>
      <c r="M51" s="360">
        <v>7351</v>
      </c>
    </row>
    <row r="52" spans="2:13" ht="27.75" customHeight="1" x14ac:dyDescent="0.15">
      <c r="B52" s="1224"/>
      <c r="C52" s="1225"/>
      <c r="D52" s="106"/>
      <c r="E52" s="1226" t="s">
        <v>43</v>
      </c>
      <c r="F52" s="1226"/>
      <c r="G52" s="1226"/>
      <c r="H52" s="1227"/>
      <c r="I52" s="358">
        <v>33642</v>
      </c>
      <c r="J52" s="359">
        <v>32934</v>
      </c>
      <c r="K52" s="359">
        <v>31868</v>
      </c>
      <c r="L52" s="359">
        <v>30118</v>
      </c>
      <c r="M52" s="360">
        <v>28088</v>
      </c>
    </row>
    <row r="53" spans="2:13" ht="27.75" customHeight="1" thickBot="1" x14ac:dyDescent="0.2">
      <c r="B53" s="1228" t="s">
        <v>19</v>
      </c>
      <c r="C53" s="1229"/>
      <c r="D53" s="110"/>
      <c r="E53" s="1230" t="s">
        <v>44</v>
      </c>
      <c r="F53" s="1230"/>
      <c r="G53" s="1230"/>
      <c r="H53" s="1231"/>
      <c r="I53" s="361">
        <v>11720</v>
      </c>
      <c r="J53" s="362">
        <v>11252</v>
      </c>
      <c r="K53" s="362">
        <v>8587</v>
      </c>
      <c r="L53" s="362">
        <v>5912</v>
      </c>
      <c r="M53" s="363">
        <v>5126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xmWu6/A5zDkfdt4sgAWLUKTmKvJzPtSXDDf26SJnnBmF+eJ6l52kYHbrc44qWBtm4DFdfVNPRX80AiRAEsaWA==" saltValue="DHXCqWdh/zwM9tdO6e2e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7" t="s">
        <v>46</v>
      </c>
      <c r="D55" s="1247"/>
      <c r="E55" s="1248"/>
      <c r="F55" s="122">
        <v>2655</v>
      </c>
      <c r="G55" s="122">
        <v>3917</v>
      </c>
      <c r="H55" s="123">
        <v>4256</v>
      </c>
    </row>
    <row r="56" spans="2:8" ht="52.5" customHeight="1" x14ac:dyDescent="0.15">
      <c r="B56" s="124"/>
      <c r="C56" s="1249" t="s">
        <v>47</v>
      </c>
      <c r="D56" s="1249"/>
      <c r="E56" s="1250"/>
      <c r="F56" s="125">
        <v>559</v>
      </c>
      <c r="G56" s="125">
        <v>42</v>
      </c>
      <c r="H56" s="126">
        <v>176</v>
      </c>
    </row>
    <row r="57" spans="2:8" ht="53.25" customHeight="1" x14ac:dyDescent="0.15">
      <c r="B57" s="124"/>
      <c r="C57" s="1251" t="s">
        <v>48</v>
      </c>
      <c r="D57" s="1251"/>
      <c r="E57" s="1252"/>
      <c r="F57" s="127">
        <v>3907</v>
      </c>
      <c r="G57" s="127">
        <v>4403</v>
      </c>
      <c r="H57" s="128">
        <v>4792</v>
      </c>
    </row>
    <row r="58" spans="2:8" ht="45.75" customHeight="1" x14ac:dyDescent="0.15">
      <c r="B58" s="129"/>
      <c r="C58" s="1239" t="s">
        <v>551</v>
      </c>
      <c r="D58" s="1240"/>
      <c r="E58" s="1241"/>
      <c r="F58" s="130">
        <v>3290</v>
      </c>
      <c r="G58" s="130">
        <v>3229</v>
      </c>
      <c r="H58" s="131">
        <v>3452</v>
      </c>
    </row>
    <row r="59" spans="2:8" ht="45.75" customHeight="1" x14ac:dyDescent="0.15">
      <c r="B59" s="129"/>
      <c r="C59" s="1239" t="s">
        <v>554</v>
      </c>
      <c r="D59" s="1240"/>
      <c r="E59" s="1241"/>
      <c r="F59" s="130">
        <v>516</v>
      </c>
      <c r="G59" s="130">
        <v>808</v>
      </c>
      <c r="H59" s="131">
        <v>782</v>
      </c>
    </row>
    <row r="60" spans="2:8" ht="45.75" customHeight="1" x14ac:dyDescent="0.15">
      <c r="B60" s="129"/>
      <c r="C60" s="1239" t="s">
        <v>552</v>
      </c>
      <c r="D60" s="1240"/>
      <c r="E60" s="1241"/>
      <c r="F60" s="130" t="s">
        <v>553</v>
      </c>
      <c r="G60" s="130">
        <v>221</v>
      </c>
      <c r="H60" s="131">
        <v>418</v>
      </c>
    </row>
    <row r="61" spans="2:8" ht="45.75" customHeight="1" x14ac:dyDescent="0.15">
      <c r="B61" s="129"/>
      <c r="C61" s="1239" t="s">
        <v>555</v>
      </c>
      <c r="D61" s="1240"/>
      <c r="E61" s="1241"/>
      <c r="F61" s="130" t="s">
        <v>553</v>
      </c>
      <c r="G61" s="130">
        <v>43</v>
      </c>
      <c r="H61" s="131">
        <v>43</v>
      </c>
    </row>
    <row r="62" spans="2:8" ht="45.75" customHeight="1" thickBot="1" x14ac:dyDescent="0.2">
      <c r="B62" s="132"/>
      <c r="C62" s="1242" t="s">
        <v>556</v>
      </c>
      <c r="D62" s="1243"/>
      <c r="E62" s="1244"/>
      <c r="F62" s="133">
        <v>37</v>
      </c>
      <c r="G62" s="133">
        <v>37</v>
      </c>
      <c r="H62" s="134">
        <v>37</v>
      </c>
    </row>
    <row r="63" spans="2:8" ht="52.5" customHeight="1" thickBot="1" x14ac:dyDescent="0.2">
      <c r="B63" s="135"/>
      <c r="C63" s="1245" t="s">
        <v>49</v>
      </c>
      <c r="D63" s="1245"/>
      <c r="E63" s="1246"/>
      <c r="F63" s="136">
        <v>7120</v>
      </c>
      <c r="G63" s="136">
        <v>8363</v>
      </c>
      <c r="H63" s="137">
        <v>9225</v>
      </c>
    </row>
    <row r="64" spans="2:8" x14ac:dyDescent="0.15"/>
  </sheetData>
  <sheetProtection algorithmName="SHA-512" hashValue="Ce8qO4fkbChTNucrJ8PeY72P9gyUV9qigcSGRI7L7OeRMqcfPFqGap/o/g3skO0DvVllb8oqwFLZAZz2zfLldA==" saltValue="Ld/4RD8cFW2yAZJ3GWmm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3B151-B7CB-491D-8F31-9100FF0A0301}">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566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559</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523</v>
      </c>
      <c r="BQ50" s="1257"/>
      <c r="BR50" s="1257"/>
      <c r="BS50" s="1257"/>
      <c r="BT50" s="1257"/>
      <c r="BU50" s="1257"/>
      <c r="BV50" s="1257"/>
      <c r="BW50" s="1257"/>
      <c r="BX50" s="1257" t="s">
        <v>524</v>
      </c>
      <c r="BY50" s="1257"/>
      <c r="BZ50" s="1257"/>
      <c r="CA50" s="1257"/>
      <c r="CB50" s="1257"/>
      <c r="CC50" s="1257"/>
      <c r="CD50" s="1257"/>
      <c r="CE50" s="1257"/>
      <c r="CF50" s="1257" t="s">
        <v>525</v>
      </c>
      <c r="CG50" s="1257"/>
      <c r="CH50" s="1257"/>
      <c r="CI50" s="1257"/>
      <c r="CJ50" s="1257"/>
      <c r="CK50" s="1257"/>
      <c r="CL50" s="1257"/>
      <c r="CM50" s="1257"/>
      <c r="CN50" s="1257" t="s">
        <v>526</v>
      </c>
      <c r="CO50" s="1257"/>
      <c r="CP50" s="1257"/>
      <c r="CQ50" s="1257"/>
      <c r="CR50" s="1257"/>
      <c r="CS50" s="1257"/>
      <c r="CT50" s="1257"/>
      <c r="CU50" s="1257"/>
      <c r="CV50" s="1257" t="s">
        <v>527</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560</v>
      </c>
      <c r="AO51" s="1259"/>
      <c r="AP51" s="1259"/>
      <c r="AQ51" s="1259"/>
      <c r="AR51" s="1259"/>
      <c r="AS51" s="1259"/>
      <c r="AT51" s="1259"/>
      <c r="AU51" s="1259"/>
      <c r="AV51" s="1259"/>
      <c r="AW51" s="1259"/>
      <c r="AX51" s="1259"/>
      <c r="AY51" s="1259"/>
      <c r="AZ51" s="1259"/>
      <c r="BA51" s="1259"/>
      <c r="BB51" s="1259" t="s">
        <v>561</v>
      </c>
      <c r="BC51" s="1259"/>
      <c r="BD51" s="1259"/>
      <c r="BE51" s="1259"/>
      <c r="BF51" s="1259"/>
      <c r="BG51" s="1259"/>
      <c r="BH51" s="1259"/>
      <c r="BI51" s="1259"/>
      <c r="BJ51" s="1259"/>
      <c r="BK51" s="1259"/>
      <c r="BL51" s="1259"/>
      <c r="BM51" s="1259"/>
      <c r="BN51" s="1259"/>
      <c r="BO51" s="1259"/>
      <c r="BP51" s="1258">
        <v>56.6</v>
      </c>
      <c r="BQ51" s="1258"/>
      <c r="BR51" s="1258"/>
      <c r="BS51" s="1258"/>
      <c r="BT51" s="1258"/>
      <c r="BU51" s="1258"/>
      <c r="BV51" s="1258"/>
      <c r="BW51" s="1258"/>
      <c r="BX51" s="1258">
        <v>53.1</v>
      </c>
      <c r="BY51" s="1258"/>
      <c r="BZ51" s="1258"/>
      <c r="CA51" s="1258"/>
      <c r="CB51" s="1258"/>
      <c r="CC51" s="1258"/>
      <c r="CD51" s="1258"/>
      <c r="CE51" s="1258"/>
      <c r="CF51" s="1258">
        <v>38.299999999999997</v>
      </c>
      <c r="CG51" s="1258"/>
      <c r="CH51" s="1258"/>
      <c r="CI51" s="1258"/>
      <c r="CJ51" s="1258"/>
      <c r="CK51" s="1258"/>
      <c r="CL51" s="1258"/>
      <c r="CM51" s="1258"/>
      <c r="CN51" s="1258">
        <v>27</v>
      </c>
      <c r="CO51" s="1258"/>
      <c r="CP51" s="1258"/>
      <c r="CQ51" s="1258"/>
      <c r="CR51" s="1258"/>
      <c r="CS51" s="1258"/>
      <c r="CT51" s="1258"/>
      <c r="CU51" s="1258"/>
      <c r="CV51" s="1258">
        <v>22.9</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562</v>
      </c>
      <c r="BC53" s="1259"/>
      <c r="BD53" s="1259"/>
      <c r="BE53" s="1259"/>
      <c r="BF53" s="1259"/>
      <c r="BG53" s="1259"/>
      <c r="BH53" s="1259"/>
      <c r="BI53" s="1259"/>
      <c r="BJ53" s="1259"/>
      <c r="BK53" s="1259"/>
      <c r="BL53" s="1259"/>
      <c r="BM53" s="1259"/>
      <c r="BN53" s="1259"/>
      <c r="BO53" s="1259"/>
      <c r="BP53" s="1258">
        <v>63.6</v>
      </c>
      <c r="BQ53" s="1258"/>
      <c r="BR53" s="1258"/>
      <c r="BS53" s="1258"/>
      <c r="BT53" s="1258"/>
      <c r="BU53" s="1258"/>
      <c r="BV53" s="1258"/>
      <c r="BW53" s="1258"/>
      <c r="BX53" s="1258">
        <v>64.599999999999994</v>
      </c>
      <c r="BY53" s="1258"/>
      <c r="BZ53" s="1258"/>
      <c r="CA53" s="1258"/>
      <c r="CB53" s="1258"/>
      <c r="CC53" s="1258"/>
      <c r="CD53" s="1258"/>
      <c r="CE53" s="1258"/>
      <c r="CF53" s="1258">
        <v>66.3</v>
      </c>
      <c r="CG53" s="1258"/>
      <c r="CH53" s="1258"/>
      <c r="CI53" s="1258"/>
      <c r="CJ53" s="1258"/>
      <c r="CK53" s="1258"/>
      <c r="CL53" s="1258"/>
      <c r="CM53" s="1258"/>
      <c r="CN53" s="1258">
        <v>67.599999999999994</v>
      </c>
      <c r="CO53" s="1258"/>
      <c r="CP53" s="1258"/>
      <c r="CQ53" s="1258"/>
      <c r="CR53" s="1258"/>
      <c r="CS53" s="1258"/>
      <c r="CT53" s="1258"/>
      <c r="CU53" s="1258"/>
      <c r="CV53" s="1258">
        <v>69</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563</v>
      </c>
      <c r="AO55" s="1257"/>
      <c r="AP55" s="1257"/>
      <c r="AQ55" s="1257"/>
      <c r="AR55" s="1257"/>
      <c r="AS55" s="1257"/>
      <c r="AT55" s="1257"/>
      <c r="AU55" s="1257"/>
      <c r="AV55" s="1257"/>
      <c r="AW55" s="1257"/>
      <c r="AX55" s="1257"/>
      <c r="AY55" s="1257"/>
      <c r="AZ55" s="1257"/>
      <c r="BA55" s="1257"/>
      <c r="BB55" s="1259" t="s">
        <v>561</v>
      </c>
      <c r="BC55" s="1259"/>
      <c r="BD55" s="1259"/>
      <c r="BE55" s="1259"/>
      <c r="BF55" s="1259"/>
      <c r="BG55" s="1259"/>
      <c r="BH55" s="1259"/>
      <c r="BI55" s="1259"/>
      <c r="BJ55" s="1259"/>
      <c r="BK55" s="1259"/>
      <c r="BL55" s="1259"/>
      <c r="BM55" s="1259"/>
      <c r="BN55" s="1259"/>
      <c r="BO55" s="1259"/>
      <c r="BP55" s="1258">
        <v>5.4</v>
      </c>
      <c r="BQ55" s="1258"/>
      <c r="BR55" s="1258"/>
      <c r="BS55" s="1258"/>
      <c r="BT55" s="1258"/>
      <c r="BU55" s="1258"/>
      <c r="BV55" s="1258"/>
      <c r="BW55" s="1258"/>
      <c r="BX55" s="1258">
        <v>3.9</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562</v>
      </c>
      <c r="BC57" s="1259"/>
      <c r="BD57" s="1259"/>
      <c r="BE57" s="1259"/>
      <c r="BF57" s="1259"/>
      <c r="BG57" s="1259"/>
      <c r="BH57" s="1259"/>
      <c r="BI57" s="1259"/>
      <c r="BJ57" s="1259"/>
      <c r="BK57" s="1259"/>
      <c r="BL57" s="1259"/>
      <c r="BM57" s="1259"/>
      <c r="BN57" s="1259"/>
      <c r="BO57" s="1259"/>
      <c r="BP57" s="1258">
        <v>62.5</v>
      </c>
      <c r="BQ57" s="1258"/>
      <c r="BR57" s="1258"/>
      <c r="BS57" s="1258"/>
      <c r="BT57" s="1258"/>
      <c r="BU57" s="1258"/>
      <c r="BV57" s="1258"/>
      <c r="BW57" s="1258"/>
      <c r="BX57" s="1258">
        <v>63.1</v>
      </c>
      <c r="BY57" s="1258"/>
      <c r="BZ57" s="1258"/>
      <c r="CA57" s="1258"/>
      <c r="CB57" s="1258"/>
      <c r="CC57" s="1258"/>
      <c r="CD57" s="1258"/>
      <c r="CE57" s="1258"/>
      <c r="CF57" s="1258">
        <v>63.2</v>
      </c>
      <c r="CG57" s="1258"/>
      <c r="CH57" s="1258"/>
      <c r="CI57" s="1258"/>
      <c r="CJ57" s="1258"/>
      <c r="CK57" s="1258"/>
      <c r="CL57" s="1258"/>
      <c r="CM57" s="1258"/>
      <c r="CN57" s="1258">
        <v>64</v>
      </c>
      <c r="CO57" s="1258"/>
      <c r="CP57" s="1258"/>
      <c r="CQ57" s="1258"/>
      <c r="CR57" s="1258"/>
      <c r="CS57" s="1258"/>
      <c r="CT57" s="1258"/>
      <c r="CU57" s="1258"/>
      <c r="CV57" s="1258">
        <v>65.599999999999994</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564</v>
      </c>
    </row>
    <row r="64" spans="1:109" x14ac:dyDescent="0.15">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567</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559</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523</v>
      </c>
      <c r="BQ72" s="1257"/>
      <c r="BR72" s="1257"/>
      <c r="BS72" s="1257"/>
      <c r="BT72" s="1257"/>
      <c r="BU72" s="1257"/>
      <c r="BV72" s="1257"/>
      <c r="BW72" s="1257"/>
      <c r="BX72" s="1257" t="s">
        <v>524</v>
      </c>
      <c r="BY72" s="1257"/>
      <c r="BZ72" s="1257"/>
      <c r="CA72" s="1257"/>
      <c r="CB72" s="1257"/>
      <c r="CC72" s="1257"/>
      <c r="CD72" s="1257"/>
      <c r="CE72" s="1257"/>
      <c r="CF72" s="1257" t="s">
        <v>525</v>
      </c>
      <c r="CG72" s="1257"/>
      <c r="CH72" s="1257"/>
      <c r="CI72" s="1257"/>
      <c r="CJ72" s="1257"/>
      <c r="CK72" s="1257"/>
      <c r="CL72" s="1257"/>
      <c r="CM72" s="1257"/>
      <c r="CN72" s="1257" t="s">
        <v>526</v>
      </c>
      <c r="CO72" s="1257"/>
      <c r="CP72" s="1257"/>
      <c r="CQ72" s="1257"/>
      <c r="CR72" s="1257"/>
      <c r="CS72" s="1257"/>
      <c r="CT72" s="1257"/>
      <c r="CU72" s="1257"/>
      <c r="CV72" s="1257" t="s">
        <v>527</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560</v>
      </c>
      <c r="AO73" s="1259"/>
      <c r="AP73" s="1259"/>
      <c r="AQ73" s="1259"/>
      <c r="AR73" s="1259"/>
      <c r="AS73" s="1259"/>
      <c r="AT73" s="1259"/>
      <c r="AU73" s="1259"/>
      <c r="AV73" s="1259"/>
      <c r="AW73" s="1259"/>
      <c r="AX73" s="1259"/>
      <c r="AY73" s="1259"/>
      <c r="AZ73" s="1259"/>
      <c r="BA73" s="1259"/>
      <c r="BB73" s="1259" t="s">
        <v>561</v>
      </c>
      <c r="BC73" s="1259"/>
      <c r="BD73" s="1259"/>
      <c r="BE73" s="1259"/>
      <c r="BF73" s="1259"/>
      <c r="BG73" s="1259"/>
      <c r="BH73" s="1259"/>
      <c r="BI73" s="1259"/>
      <c r="BJ73" s="1259"/>
      <c r="BK73" s="1259"/>
      <c r="BL73" s="1259"/>
      <c r="BM73" s="1259"/>
      <c r="BN73" s="1259"/>
      <c r="BO73" s="1259"/>
      <c r="BP73" s="1258">
        <v>56.6</v>
      </c>
      <c r="BQ73" s="1258"/>
      <c r="BR73" s="1258"/>
      <c r="BS73" s="1258"/>
      <c r="BT73" s="1258"/>
      <c r="BU73" s="1258"/>
      <c r="BV73" s="1258"/>
      <c r="BW73" s="1258"/>
      <c r="BX73" s="1258">
        <v>53.1</v>
      </c>
      <c r="BY73" s="1258"/>
      <c r="BZ73" s="1258"/>
      <c r="CA73" s="1258"/>
      <c r="CB73" s="1258"/>
      <c r="CC73" s="1258"/>
      <c r="CD73" s="1258"/>
      <c r="CE73" s="1258"/>
      <c r="CF73" s="1258">
        <v>38.299999999999997</v>
      </c>
      <c r="CG73" s="1258"/>
      <c r="CH73" s="1258"/>
      <c r="CI73" s="1258"/>
      <c r="CJ73" s="1258"/>
      <c r="CK73" s="1258"/>
      <c r="CL73" s="1258"/>
      <c r="CM73" s="1258"/>
      <c r="CN73" s="1258">
        <v>27</v>
      </c>
      <c r="CO73" s="1258"/>
      <c r="CP73" s="1258"/>
      <c r="CQ73" s="1258"/>
      <c r="CR73" s="1258"/>
      <c r="CS73" s="1258"/>
      <c r="CT73" s="1258"/>
      <c r="CU73" s="1258"/>
      <c r="CV73" s="1258">
        <v>22.9</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565</v>
      </c>
      <c r="BC75" s="1259"/>
      <c r="BD75" s="1259"/>
      <c r="BE75" s="1259"/>
      <c r="BF75" s="1259"/>
      <c r="BG75" s="1259"/>
      <c r="BH75" s="1259"/>
      <c r="BI75" s="1259"/>
      <c r="BJ75" s="1259"/>
      <c r="BK75" s="1259"/>
      <c r="BL75" s="1259"/>
      <c r="BM75" s="1259"/>
      <c r="BN75" s="1259"/>
      <c r="BO75" s="1259"/>
      <c r="BP75" s="1258">
        <v>5.3</v>
      </c>
      <c r="BQ75" s="1258"/>
      <c r="BR75" s="1258"/>
      <c r="BS75" s="1258"/>
      <c r="BT75" s="1258"/>
      <c r="BU75" s="1258"/>
      <c r="BV75" s="1258"/>
      <c r="BW75" s="1258"/>
      <c r="BX75" s="1258">
        <v>3.9</v>
      </c>
      <c r="BY75" s="1258"/>
      <c r="BZ75" s="1258"/>
      <c r="CA75" s="1258"/>
      <c r="CB75" s="1258"/>
      <c r="CC75" s="1258"/>
      <c r="CD75" s="1258"/>
      <c r="CE75" s="1258"/>
      <c r="CF75" s="1258">
        <v>3</v>
      </c>
      <c r="CG75" s="1258"/>
      <c r="CH75" s="1258"/>
      <c r="CI75" s="1258"/>
      <c r="CJ75" s="1258"/>
      <c r="CK75" s="1258"/>
      <c r="CL75" s="1258"/>
      <c r="CM75" s="1258"/>
      <c r="CN75" s="1258">
        <v>3.3</v>
      </c>
      <c r="CO75" s="1258"/>
      <c r="CP75" s="1258"/>
      <c r="CQ75" s="1258"/>
      <c r="CR75" s="1258"/>
      <c r="CS75" s="1258"/>
      <c r="CT75" s="1258"/>
      <c r="CU75" s="1258"/>
      <c r="CV75" s="1258">
        <v>3.8</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563</v>
      </c>
      <c r="AO77" s="1257"/>
      <c r="AP77" s="1257"/>
      <c r="AQ77" s="1257"/>
      <c r="AR77" s="1257"/>
      <c r="AS77" s="1257"/>
      <c r="AT77" s="1257"/>
      <c r="AU77" s="1257"/>
      <c r="AV77" s="1257"/>
      <c r="AW77" s="1257"/>
      <c r="AX77" s="1257"/>
      <c r="AY77" s="1257"/>
      <c r="AZ77" s="1257"/>
      <c r="BA77" s="1257"/>
      <c r="BB77" s="1259" t="s">
        <v>561</v>
      </c>
      <c r="BC77" s="1259"/>
      <c r="BD77" s="1259"/>
      <c r="BE77" s="1259"/>
      <c r="BF77" s="1259"/>
      <c r="BG77" s="1259"/>
      <c r="BH77" s="1259"/>
      <c r="BI77" s="1259"/>
      <c r="BJ77" s="1259"/>
      <c r="BK77" s="1259"/>
      <c r="BL77" s="1259"/>
      <c r="BM77" s="1259"/>
      <c r="BN77" s="1259"/>
      <c r="BO77" s="1259"/>
      <c r="BP77" s="1258">
        <v>5.4</v>
      </c>
      <c r="BQ77" s="1258"/>
      <c r="BR77" s="1258"/>
      <c r="BS77" s="1258"/>
      <c r="BT77" s="1258"/>
      <c r="BU77" s="1258"/>
      <c r="BV77" s="1258"/>
      <c r="BW77" s="1258"/>
      <c r="BX77" s="1258">
        <v>3.9</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565</v>
      </c>
      <c r="BC79" s="1259"/>
      <c r="BD79" s="1259"/>
      <c r="BE79" s="1259"/>
      <c r="BF79" s="1259"/>
      <c r="BG79" s="1259"/>
      <c r="BH79" s="1259"/>
      <c r="BI79" s="1259"/>
      <c r="BJ79" s="1259"/>
      <c r="BK79" s="1259"/>
      <c r="BL79" s="1259"/>
      <c r="BM79" s="1259"/>
      <c r="BN79" s="1259"/>
      <c r="BO79" s="1259"/>
      <c r="BP79" s="1258">
        <v>4.2</v>
      </c>
      <c r="BQ79" s="1258"/>
      <c r="BR79" s="1258"/>
      <c r="BS79" s="1258"/>
      <c r="BT79" s="1258"/>
      <c r="BU79" s="1258"/>
      <c r="BV79" s="1258"/>
      <c r="BW79" s="1258"/>
      <c r="BX79" s="1258">
        <v>4.2</v>
      </c>
      <c r="BY79" s="1258"/>
      <c r="BZ79" s="1258"/>
      <c r="CA79" s="1258"/>
      <c r="CB79" s="1258"/>
      <c r="CC79" s="1258"/>
      <c r="CD79" s="1258"/>
      <c r="CE79" s="1258"/>
      <c r="CF79" s="1258">
        <v>4.5</v>
      </c>
      <c r="CG79" s="1258"/>
      <c r="CH79" s="1258"/>
      <c r="CI79" s="1258"/>
      <c r="CJ79" s="1258"/>
      <c r="CK79" s="1258"/>
      <c r="CL79" s="1258"/>
      <c r="CM79" s="1258"/>
      <c r="CN79" s="1258">
        <v>4.5999999999999996</v>
      </c>
      <c r="CO79" s="1258"/>
      <c r="CP79" s="1258"/>
      <c r="CQ79" s="1258"/>
      <c r="CR79" s="1258"/>
      <c r="CS79" s="1258"/>
      <c r="CT79" s="1258"/>
      <c r="CU79" s="1258"/>
      <c r="CV79" s="1258">
        <v>4.7</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TD8g0k48lgdGh8CQHT5NV2q+y2Tj+bmQv9vzXL2UxJdeT0K9p7hj4HGSfJVJHQR0jCzqA5zw+Q8W1RgcH7D6A==" saltValue="BfoPcSQ7Fj0rJKG7SBj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EAC50-482B-4DC2-B713-FE0C8A7D0BA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sJfRXccVKC+mKzlsSBGjOFPhSxBOYYVh9mVvofEjJJ77pfDKfaW+HQZ2Mi7r8jUQTDH04FActn6W3va53+qR2g==" saltValue="/Af7fA3HzS/raJDCiWqO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D0E76-A5E3-4618-8896-EE5960C33B7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uFiwjZigRhQBm5ff8zg60/dmBp7C6kd2EmQETmSzqM4YrVGmO9ZMv4Lg9pwZMGwUb+NR2QRf9Vg5DX2ow6y5hw==" saltValue="P8AHcSfBBQi88JiZJUOu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27866</v>
      </c>
      <c r="E3" s="156"/>
      <c r="F3" s="157">
        <v>42836</v>
      </c>
      <c r="G3" s="158"/>
      <c r="H3" s="159"/>
    </row>
    <row r="4" spans="1:8" x14ac:dyDescent="0.15">
      <c r="A4" s="160"/>
      <c r="B4" s="161"/>
      <c r="C4" s="162"/>
      <c r="D4" s="163">
        <v>15142</v>
      </c>
      <c r="E4" s="164"/>
      <c r="F4" s="165">
        <v>22936</v>
      </c>
      <c r="G4" s="166"/>
      <c r="H4" s="167"/>
    </row>
    <row r="5" spans="1:8" x14ac:dyDescent="0.15">
      <c r="A5" s="148" t="s">
        <v>517</v>
      </c>
      <c r="B5" s="153"/>
      <c r="C5" s="154"/>
      <c r="D5" s="155">
        <v>31437</v>
      </c>
      <c r="E5" s="156"/>
      <c r="F5" s="157">
        <v>44161</v>
      </c>
      <c r="G5" s="158"/>
      <c r="H5" s="159"/>
    </row>
    <row r="6" spans="1:8" x14ac:dyDescent="0.15">
      <c r="A6" s="160"/>
      <c r="B6" s="161"/>
      <c r="C6" s="162"/>
      <c r="D6" s="163">
        <v>18582</v>
      </c>
      <c r="E6" s="164"/>
      <c r="F6" s="165">
        <v>23644</v>
      </c>
      <c r="G6" s="166"/>
      <c r="H6" s="167"/>
    </row>
    <row r="7" spans="1:8" x14ac:dyDescent="0.15">
      <c r="A7" s="148" t="s">
        <v>518</v>
      </c>
      <c r="B7" s="153"/>
      <c r="C7" s="154"/>
      <c r="D7" s="155">
        <v>19231</v>
      </c>
      <c r="E7" s="156"/>
      <c r="F7" s="157">
        <v>43955</v>
      </c>
      <c r="G7" s="158"/>
      <c r="H7" s="159"/>
    </row>
    <row r="8" spans="1:8" x14ac:dyDescent="0.15">
      <c r="A8" s="160"/>
      <c r="B8" s="161"/>
      <c r="C8" s="162"/>
      <c r="D8" s="163">
        <v>11636</v>
      </c>
      <c r="E8" s="164"/>
      <c r="F8" s="165">
        <v>21318</v>
      </c>
      <c r="G8" s="166"/>
      <c r="H8" s="167"/>
    </row>
    <row r="9" spans="1:8" x14ac:dyDescent="0.15">
      <c r="A9" s="148" t="s">
        <v>519</v>
      </c>
      <c r="B9" s="153"/>
      <c r="C9" s="154"/>
      <c r="D9" s="155">
        <v>21767</v>
      </c>
      <c r="E9" s="156"/>
      <c r="F9" s="157">
        <v>41921</v>
      </c>
      <c r="G9" s="158"/>
      <c r="H9" s="159"/>
    </row>
    <row r="10" spans="1:8" x14ac:dyDescent="0.15">
      <c r="A10" s="160"/>
      <c r="B10" s="161"/>
      <c r="C10" s="162"/>
      <c r="D10" s="163">
        <v>11165</v>
      </c>
      <c r="E10" s="164"/>
      <c r="F10" s="165">
        <v>21655</v>
      </c>
      <c r="G10" s="166"/>
      <c r="H10" s="167"/>
    </row>
    <row r="11" spans="1:8" x14ac:dyDescent="0.15">
      <c r="A11" s="148" t="s">
        <v>520</v>
      </c>
      <c r="B11" s="153"/>
      <c r="C11" s="154"/>
      <c r="D11" s="155">
        <v>30694</v>
      </c>
      <c r="E11" s="156"/>
      <c r="F11" s="157">
        <v>44585</v>
      </c>
      <c r="G11" s="158"/>
      <c r="H11" s="159"/>
    </row>
    <row r="12" spans="1:8" x14ac:dyDescent="0.15">
      <c r="A12" s="160"/>
      <c r="B12" s="161"/>
      <c r="C12" s="168"/>
      <c r="D12" s="163">
        <v>18151</v>
      </c>
      <c r="E12" s="164"/>
      <c r="F12" s="165">
        <v>23077</v>
      </c>
      <c r="G12" s="166"/>
      <c r="H12" s="167"/>
    </row>
    <row r="13" spans="1:8" x14ac:dyDescent="0.15">
      <c r="A13" s="148"/>
      <c r="B13" s="153"/>
      <c r="C13" s="169"/>
      <c r="D13" s="170">
        <v>26199</v>
      </c>
      <c r="E13" s="171"/>
      <c r="F13" s="172">
        <v>43492</v>
      </c>
      <c r="G13" s="173"/>
      <c r="H13" s="159"/>
    </row>
    <row r="14" spans="1:8" x14ac:dyDescent="0.15">
      <c r="A14" s="160"/>
      <c r="B14" s="161"/>
      <c r="C14" s="162"/>
      <c r="D14" s="163">
        <v>14935</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1.59</v>
      </c>
      <c r="C19" s="174">
        <f>ROUND(VALUE(SUBSTITUTE(実質収支比率等に係る経年分析!G$48,"▲","-")),2)</f>
        <v>5.0199999999999996</v>
      </c>
      <c r="D19" s="174">
        <f>ROUND(VALUE(SUBSTITUTE(実質収支比率等に係る経年分析!H$48,"▲","-")),2)</f>
        <v>9.98</v>
      </c>
      <c r="E19" s="174">
        <f>ROUND(VALUE(SUBSTITUTE(実質収支比率等に係る経年分析!I$48,"▲","-")),2)</f>
        <v>7.9</v>
      </c>
      <c r="F19" s="174">
        <f>ROUND(VALUE(SUBSTITUTE(実質収支比率等に係る経年分析!J$48,"▲","-")),2)</f>
        <v>3.99</v>
      </c>
    </row>
    <row r="20" spans="1:11" x14ac:dyDescent="0.15">
      <c r="A20" s="174" t="s">
        <v>53</v>
      </c>
      <c r="B20" s="174">
        <f>ROUND(VALUE(SUBSTITUTE(実質収支比率等に係る経年分析!F$47,"▲","-")),2)</f>
        <v>8.52</v>
      </c>
      <c r="C20" s="174">
        <f>ROUND(VALUE(SUBSTITUTE(実質収支比率等に係る経年分析!G$47,"▲","-")),2)</f>
        <v>8.41</v>
      </c>
      <c r="D20" s="174">
        <f>ROUND(VALUE(SUBSTITUTE(実質収支比率等に係る経年分析!H$47,"▲","-")),2)</f>
        <v>10.51</v>
      </c>
      <c r="E20" s="174">
        <f>ROUND(VALUE(SUBSTITUTE(実質収支比率等に係る経年分析!I$47,"▲","-")),2)</f>
        <v>15.9</v>
      </c>
      <c r="F20" s="174">
        <f>ROUND(VALUE(SUBSTITUTE(実質収支比率等に係る経年分析!J$47,"▲","-")),2)</f>
        <v>16.98</v>
      </c>
    </row>
    <row r="21" spans="1:11" x14ac:dyDescent="0.15">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3.45</v>
      </c>
      <c r="D21" s="174">
        <f>IF(ISNUMBER(VALUE(SUBSTITUTE(実質収支比率等に係る経年分析!H$49,"▲","-"))),ROUND(VALUE(SUBSTITUTE(実質収支比率等に係る経年分析!H$49,"▲","-")),2),NA())</f>
        <v>7.57</v>
      </c>
      <c r="E21" s="174">
        <f>IF(ISNUMBER(VALUE(SUBSTITUTE(実質収支比率等に係る経年分析!I$49,"▲","-"))),ROUND(VALUE(SUBSTITUTE(実質収支比率等に係る経年分析!I$49,"▲","-")),2),NA())</f>
        <v>4.88</v>
      </c>
      <c r="F21" s="174">
        <f>IF(ISNUMBER(VALUE(SUBSTITUTE(実質収支比率等に係る経年分析!J$49,"▲","-"))),ROUND(VALUE(SUBSTITUTE(実質収支比率等に係る経年分析!J$49,"▲","-")),2),NA())</f>
        <v>-2.42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介護保険</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1.1399999999999999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x14ac:dyDescent="0.15">
      <c r="A33" s="175" t="str">
        <f>IF(連結実質赤字比率に係る赤字・黒字の構成分析!C$37="",NA(),連結実質赤字比率に係る赤字・黒字の構成分析!C$37)</f>
        <v>国民健康保険</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5.0199999999999996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3.99</v>
      </c>
    </row>
    <row r="35" spans="1:16" x14ac:dyDescent="0.15">
      <c r="A35" s="175" t="str">
        <f>IF(連結実質赤字比率に係る赤字・黒字の構成分析!C$35="",NA(),連結実質赤字比率に係る赤字・黒字の構成分析!C$35)</f>
        <v>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6.59</v>
      </c>
    </row>
    <row r="36" spans="1:16" x14ac:dyDescent="0.15">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4222</v>
      </c>
      <c r="E42" s="176"/>
      <c r="F42" s="176"/>
      <c r="G42" s="176">
        <f>'実質公債費比率（分子）の構造'!L$52</f>
        <v>4064</v>
      </c>
      <c r="H42" s="176"/>
      <c r="I42" s="176"/>
      <c r="J42" s="176">
        <f>'実質公債費比率（分子）の構造'!M$52</f>
        <v>3781</v>
      </c>
      <c r="K42" s="176"/>
      <c r="L42" s="176"/>
      <c r="M42" s="176">
        <f>'実質公債費比率（分子）の構造'!N$52</f>
        <v>3679</v>
      </c>
      <c r="N42" s="176"/>
      <c r="O42" s="176"/>
      <c r="P42" s="176">
        <f>'実質公債費比率（分子）の構造'!O$52</f>
        <v>3541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233</v>
      </c>
      <c r="C44" s="176"/>
      <c r="D44" s="176"/>
      <c r="E44" s="176">
        <f>'実質公債費比率（分子）の構造'!L$50</f>
        <v>233</v>
      </c>
      <c r="F44" s="176"/>
      <c r="G44" s="176"/>
      <c r="H44" s="176">
        <f>'実質公債費比率（分子）の構造'!M$50</f>
        <v>234</v>
      </c>
      <c r="I44" s="176"/>
      <c r="J44" s="176"/>
      <c r="K44" s="176">
        <f>'実質公債費比率（分子）の構造'!N$50</f>
        <v>243</v>
      </c>
      <c r="L44" s="176"/>
      <c r="M44" s="176"/>
      <c r="N44" s="176">
        <f>'実質公債費比率（分子）の構造'!O$50</f>
        <v>243</v>
      </c>
      <c r="O44" s="176"/>
      <c r="P44" s="176"/>
    </row>
    <row r="45" spans="1:16" x14ac:dyDescent="0.15">
      <c r="A45" s="176" t="s">
        <v>63</v>
      </c>
      <c r="B45" s="176">
        <f>'実質公債費比率（分子）の構造'!K$49</f>
        <v>92</v>
      </c>
      <c r="C45" s="176"/>
      <c r="D45" s="176"/>
      <c r="E45" s="176">
        <f>'実質公債費比率（分子）の構造'!L$49</f>
        <v>100</v>
      </c>
      <c r="F45" s="176"/>
      <c r="G45" s="176"/>
      <c r="H45" s="176">
        <f>'実質公債費比率（分子）の構造'!M$49</f>
        <v>93</v>
      </c>
      <c r="I45" s="176"/>
      <c r="J45" s="176"/>
      <c r="K45" s="176">
        <f>'実質公債費比率（分子）の構造'!N$49</f>
        <v>93</v>
      </c>
      <c r="L45" s="176"/>
      <c r="M45" s="176"/>
      <c r="N45" s="176">
        <f>'実質公債費比率（分子）の構造'!O$49</f>
        <v>96</v>
      </c>
      <c r="O45" s="176"/>
      <c r="P45" s="176"/>
    </row>
    <row r="46" spans="1:16" x14ac:dyDescent="0.15">
      <c r="A46" s="176" t="s">
        <v>64</v>
      </c>
      <c r="B46" s="176">
        <f>'実質公債費比率（分子）の構造'!K$48</f>
        <v>793</v>
      </c>
      <c r="C46" s="176"/>
      <c r="D46" s="176"/>
      <c r="E46" s="176">
        <f>'実質公債費比率（分子）の構造'!L$48</f>
        <v>717</v>
      </c>
      <c r="F46" s="176"/>
      <c r="G46" s="176"/>
      <c r="H46" s="176">
        <f>'実質公債費比率（分子）の構造'!M$48</f>
        <v>703</v>
      </c>
      <c r="I46" s="176"/>
      <c r="J46" s="176"/>
      <c r="K46" s="176">
        <f>'実質公債費比率（分子）の構造'!N$48</f>
        <v>746</v>
      </c>
      <c r="L46" s="176"/>
      <c r="M46" s="176"/>
      <c r="N46" s="176">
        <f>'実質公債費比率（分子）の構造'!O$48</f>
        <v>746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3709</v>
      </c>
      <c r="C49" s="176"/>
      <c r="D49" s="176"/>
      <c r="E49" s="176">
        <f>'実質公債費比率（分子）の構造'!L$45</f>
        <v>3508</v>
      </c>
      <c r="F49" s="176"/>
      <c r="G49" s="176"/>
      <c r="H49" s="176">
        <f>'実質公債費比率（分子）の構造'!M$45</f>
        <v>3607</v>
      </c>
      <c r="I49" s="176"/>
      <c r="J49" s="176"/>
      <c r="K49" s="176">
        <f>'実質公債費比率（分子）の構造'!N$45</f>
        <v>3458</v>
      </c>
      <c r="L49" s="176"/>
      <c r="M49" s="176"/>
      <c r="N49" s="176">
        <f>'実質公債費比率（分子）の構造'!O$45</f>
        <v>3320</v>
      </c>
      <c r="O49" s="176"/>
      <c r="P49" s="176"/>
    </row>
    <row r="50" spans="1:16" x14ac:dyDescent="0.15">
      <c r="A50" s="176" t="s">
        <v>67</v>
      </c>
      <c r="B50" s="176" t="e">
        <f>NA()</f>
        <v>#N/A</v>
      </c>
      <c r="C50" s="176">
        <f>IF(ISNUMBER('実質公債費比率（分子）の構造'!K$53),'実質公債費比率（分子）の構造'!K$53,NA())</f>
        <v>605</v>
      </c>
      <c r="D50" s="176" t="e">
        <f>NA()</f>
        <v>#N/A</v>
      </c>
      <c r="E50" s="176" t="e">
        <f>NA()</f>
        <v>#N/A</v>
      </c>
      <c r="F50" s="176">
        <f>IF(ISNUMBER('実質公債費比率（分子）の構造'!L$53),'実質公債費比率（分子）の構造'!L$53,NA())</f>
        <v>494</v>
      </c>
      <c r="G50" s="176" t="e">
        <f>NA()</f>
        <v>#N/A</v>
      </c>
      <c r="H50" s="176" t="e">
        <f>NA()</f>
        <v>#N/A</v>
      </c>
      <c r="I50" s="176">
        <f>IF(ISNUMBER('実質公債費比率（分子）の構造'!M$53),'実質公債費比率（分子）の構造'!M$53,NA())</f>
        <v>856</v>
      </c>
      <c r="J50" s="176" t="e">
        <f>NA()</f>
        <v>#N/A</v>
      </c>
      <c r="K50" s="176" t="e">
        <f>NA()</f>
        <v>#N/A</v>
      </c>
      <c r="L50" s="176">
        <f>IF(ISNUMBER('実質公債費比率（分子）の構造'!N$53),'実質公債費比率（分子）の構造'!N$53,NA())</f>
        <v>861</v>
      </c>
      <c r="M50" s="176" t="e">
        <f>NA()</f>
        <v>#N/A</v>
      </c>
      <c r="N50" s="176" t="e">
        <f>NA()</f>
        <v>#N/A</v>
      </c>
      <c r="O50" s="176">
        <f>IF(ISNUMBER('実質公債費比率（分子）の構造'!O$53),'実質公債費比率（分子）の構造'!O$53,NA())</f>
        <v>864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33642</v>
      </c>
      <c r="E56" s="175"/>
      <c r="F56" s="175"/>
      <c r="G56" s="175">
        <f>'将来負担比率（分子）の構造'!J$52</f>
        <v>32934</v>
      </c>
      <c r="H56" s="175"/>
      <c r="I56" s="175"/>
      <c r="J56" s="175">
        <f>'将来負担比率（分子）の構造'!K$52</f>
        <v>31868</v>
      </c>
      <c r="K56" s="175"/>
      <c r="L56" s="175"/>
      <c r="M56" s="175">
        <f>'将来負担比率（分子）の構造'!L$52</f>
        <v>30118</v>
      </c>
      <c r="N56" s="175"/>
      <c r="O56" s="175"/>
      <c r="P56" s="175">
        <f>'将来負担比率（分子）の構造'!M$52</f>
        <v>28088</v>
      </c>
    </row>
    <row r="57" spans="1:16" x14ac:dyDescent="0.15">
      <c r="A57" s="175" t="s">
        <v>42</v>
      </c>
      <c r="B57" s="175"/>
      <c r="C57" s="175"/>
      <c r="D57" s="175">
        <f>'将来負担比率（分子）の構造'!I$51</f>
        <v>7534</v>
      </c>
      <c r="E57" s="175"/>
      <c r="F57" s="175"/>
      <c r="G57" s="175">
        <f>'将来負担比率（分子）の構造'!J$51</f>
        <v>7558</v>
      </c>
      <c r="H57" s="175"/>
      <c r="I57" s="175"/>
      <c r="J57" s="175">
        <f>'将来負担比率（分子）の構造'!K$51</f>
        <v>8139</v>
      </c>
      <c r="K57" s="175"/>
      <c r="L57" s="175"/>
      <c r="M57" s="175">
        <f>'将来負担比率（分子）の構造'!L$51</f>
        <v>7846</v>
      </c>
      <c r="N57" s="175"/>
      <c r="O57" s="175"/>
      <c r="P57" s="175">
        <f>'将来負担比率（分子）の構造'!M$51</f>
        <v>7351</v>
      </c>
    </row>
    <row r="58" spans="1:16" x14ac:dyDescent="0.15">
      <c r="A58" s="175" t="s">
        <v>41</v>
      </c>
      <c r="B58" s="175"/>
      <c r="C58" s="175"/>
      <c r="D58" s="175">
        <f>'将来負担比率（分子）の構造'!I$50</f>
        <v>6429</v>
      </c>
      <c r="E58" s="175"/>
      <c r="F58" s="175"/>
      <c r="G58" s="175">
        <f>'将来負担比率（分子）の構造'!J$50</f>
        <v>6159</v>
      </c>
      <c r="H58" s="175"/>
      <c r="I58" s="175"/>
      <c r="J58" s="175">
        <f>'将来負担比率（分子）の構造'!K$50</f>
        <v>7182</v>
      </c>
      <c r="K58" s="175"/>
      <c r="L58" s="175"/>
      <c r="M58" s="175">
        <f>'将来負担比率（分子）の構造'!L$50</f>
        <v>8691</v>
      </c>
      <c r="N58" s="175"/>
      <c r="O58" s="175"/>
      <c r="P58" s="175">
        <f>'将来負担比率（分子）の構造'!M$50</f>
        <v>9677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3352</v>
      </c>
      <c r="C61" s="175"/>
      <c r="D61" s="175"/>
      <c r="E61" s="175">
        <f>'将来負担比率（分子）の構造'!J$46</f>
        <v>2920</v>
      </c>
      <c r="F61" s="175"/>
      <c r="G61" s="175"/>
      <c r="H61" s="175">
        <f>'将来負担比率（分子）の構造'!K$46</f>
        <v>2876</v>
      </c>
      <c r="I61" s="175"/>
      <c r="J61" s="175"/>
      <c r="K61" s="175">
        <f>'将来負担比率（分子）の構造'!L$46</f>
        <v>2610</v>
      </c>
      <c r="L61" s="175"/>
      <c r="M61" s="175"/>
      <c r="N61" s="175">
        <f>'将来負担比率（分子）の構造'!M$46</f>
        <v>2375</v>
      </c>
      <c r="O61" s="175"/>
      <c r="P61" s="175"/>
    </row>
    <row r="62" spans="1:16" x14ac:dyDescent="0.15">
      <c r="A62" s="175" t="s">
        <v>35</v>
      </c>
      <c r="B62" s="175">
        <f>'将来負担比率（分子）の構造'!I$45</f>
        <v>5104</v>
      </c>
      <c r="C62" s="175"/>
      <c r="D62" s="175"/>
      <c r="E62" s="175">
        <f>'将来負担比率（分子）の構造'!J$45</f>
        <v>5426</v>
      </c>
      <c r="F62" s="175"/>
      <c r="G62" s="175"/>
      <c r="H62" s="175">
        <f>'将来負担比率（分子）の構造'!K$45</f>
        <v>5470</v>
      </c>
      <c r="I62" s="175"/>
      <c r="J62" s="175"/>
      <c r="K62" s="175">
        <f>'将来負担比率（分子）の構造'!L$45</f>
        <v>5585</v>
      </c>
      <c r="L62" s="175"/>
      <c r="M62" s="175"/>
      <c r="N62" s="175">
        <f>'将来負担比率（分子）の構造'!M$45</f>
        <v>5710</v>
      </c>
      <c r="O62" s="175"/>
      <c r="P62" s="175"/>
    </row>
    <row r="63" spans="1:16" x14ac:dyDescent="0.15">
      <c r="A63" s="175" t="s">
        <v>34</v>
      </c>
      <c r="B63" s="175">
        <f>'将来負担比率（分子）の構造'!I$44</f>
        <v>388</v>
      </c>
      <c r="C63" s="175"/>
      <c r="D63" s="175"/>
      <c r="E63" s="175">
        <f>'将来負担比率（分子）の構造'!J$44</f>
        <v>398</v>
      </c>
      <c r="F63" s="175"/>
      <c r="G63" s="175"/>
      <c r="H63" s="175">
        <f>'将来負担比率（分子）の構造'!K$44</f>
        <v>427</v>
      </c>
      <c r="I63" s="175"/>
      <c r="J63" s="175"/>
      <c r="K63" s="175">
        <f>'将来負担比率（分子）の構造'!L$44</f>
        <v>417</v>
      </c>
      <c r="L63" s="175"/>
      <c r="M63" s="175"/>
      <c r="N63" s="175">
        <f>'将来負担比率（分子）の構造'!M$44</f>
        <v>388</v>
      </c>
      <c r="O63" s="175"/>
      <c r="P63" s="175"/>
    </row>
    <row r="64" spans="1:16" x14ac:dyDescent="0.15">
      <c r="A64" s="175" t="s">
        <v>33</v>
      </c>
      <c r="B64" s="175">
        <f>'将来負担比率（分子）の構造'!I$43</f>
        <v>9901</v>
      </c>
      <c r="C64" s="175"/>
      <c r="D64" s="175"/>
      <c r="E64" s="175">
        <f>'将来負担比率（分子）の構造'!J$43</f>
        <v>8875</v>
      </c>
      <c r="F64" s="175"/>
      <c r="G64" s="175"/>
      <c r="H64" s="175">
        <f>'将来負担比率（分子）の構造'!K$43</f>
        <v>8252</v>
      </c>
      <c r="I64" s="175"/>
      <c r="J64" s="175"/>
      <c r="K64" s="175">
        <f>'将来負担比率（分子）の構造'!L$43</f>
        <v>8509</v>
      </c>
      <c r="L64" s="175"/>
      <c r="M64" s="175"/>
      <c r="N64" s="175">
        <f>'将来負担比率（分子）の構造'!M$43</f>
        <v>8790</v>
      </c>
      <c r="O64" s="175"/>
      <c r="P64" s="175"/>
    </row>
    <row r="65" spans="1:16" x14ac:dyDescent="0.15">
      <c r="A65" s="175" t="s">
        <v>32</v>
      </c>
      <c r="B65" s="175">
        <f>'将来負担比率（分子）の構造'!I$42</f>
        <v>4044</v>
      </c>
      <c r="C65" s="175"/>
      <c r="D65" s="175"/>
      <c r="E65" s="175">
        <f>'将来負担比率（分子）の構造'!J$42</f>
        <v>3962</v>
      </c>
      <c r="F65" s="175"/>
      <c r="G65" s="175"/>
      <c r="H65" s="175">
        <f>'将来負担比率（分子）の構造'!K$42</f>
        <v>3559</v>
      </c>
      <c r="I65" s="175"/>
      <c r="J65" s="175"/>
      <c r="K65" s="175">
        <f>'将来負担比率（分子）の構造'!L$42</f>
        <v>3316</v>
      </c>
      <c r="L65" s="175"/>
      <c r="M65" s="175"/>
      <c r="N65" s="175">
        <f>'将来負担比率（分子）の構造'!M$42</f>
        <v>3073</v>
      </c>
      <c r="O65" s="175"/>
      <c r="P65" s="175"/>
    </row>
    <row r="66" spans="1:16" x14ac:dyDescent="0.15">
      <c r="A66" s="175" t="s">
        <v>31</v>
      </c>
      <c r="B66" s="175">
        <f>'将来負担比率（分子）の構造'!I$41</f>
        <v>36535</v>
      </c>
      <c r="C66" s="175"/>
      <c r="D66" s="175"/>
      <c r="E66" s="175">
        <f>'将来負担比率（分子）の構造'!J$41</f>
        <v>36323</v>
      </c>
      <c r="F66" s="175"/>
      <c r="G66" s="175"/>
      <c r="H66" s="175">
        <f>'将来負担比率（分子）の構造'!K$41</f>
        <v>35194</v>
      </c>
      <c r="I66" s="175"/>
      <c r="J66" s="175"/>
      <c r="K66" s="175">
        <f>'将来負担比率（分子）の構造'!L$41</f>
        <v>32131</v>
      </c>
      <c r="L66" s="175"/>
      <c r="M66" s="175"/>
      <c r="N66" s="175">
        <f>'将来負担比率（分子）の構造'!M$41</f>
        <v>29906</v>
      </c>
      <c r="O66" s="175"/>
      <c r="P66" s="175"/>
    </row>
    <row r="67" spans="1:16" x14ac:dyDescent="0.15">
      <c r="A67" s="175" t="s">
        <v>71</v>
      </c>
      <c r="B67" s="175" t="e">
        <f>NA()</f>
        <v>#N/A</v>
      </c>
      <c r="C67" s="175">
        <f>IF(ISNUMBER('将来負担比率（分子）の構造'!I$53), IF('将来負担比率（分子）の構造'!I$53 &lt; 0, 0, '将来負担比率（分子）の構造'!I$53), NA())</f>
        <v>11720</v>
      </c>
      <c r="D67" s="175" t="e">
        <f>NA()</f>
        <v>#N/A</v>
      </c>
      <c r="E67" s="175" t="e">
        <f>NA()</f>
        <v>#N/A</v>
      </c>
      <c r="F67" s="175">
        <f>IF(ISNUMBER('将来負担比率（分子）の構造'!J$53), IF('将来負担比率（分子）の構造'!J$53 &lt; 0, 0, '将来負担比率（分子）の構造'!J$53), NA())</f>
        <v>11252</v>
      </c>
      <c r="G67" s="175" t="e">
        <f>NA()</f>
        <v>#N/A</v>
      </c>
      <c r="H67" s="175" t="e">
        <f>NA()</f>
        <v>#N/A</v>
      </c>
      <c r="I67" s="175">
        <f>IF(ISNUMBER('将来負担比率（分子）の構造'!K$53), IF('将来負担比率（分子）の構造'!K$53 &lt; 0, 0, '将来負担比率（分子）の構造'!K$53), NA())</f>
        <v>8587</v>
      </c>
      <c r="J67" s="175" t="e">
        <f>NA()</f>
        <v>#N/A</v>
      </c>
      <c r="K67" s="175" t="e">
        <f>NA()</f>
        <v>#N/A</v>
      </c>
      <c r="L67" s="175">
        <f>IF(ISNUMBER('将来負担比率（分子）の構造'!L$53), IF('将来負担比率（分子）の構造'!L$53 &lt; 0, 0, '将来負担比率（分子）の構造'!L$53), NA())</f>
        <v>5912</v>
      </c>
      <c r="M67" s="175" t="e">
        <f>NA()</f>
        <v>#N/A</v>
      </c>
      <c r="N67" s="175" t="e">
        <f>NA()</f>
        <v>#N/A</v>
      </c>
      <c r="O67" s="175">
        <f>IF(ISNUMBER('将来負担比率（分子）の構造'!M$53), IF('将来負担比率（分子）の構造'!M$53 &lt; 0, 0, '将来負担比率（分子）の構造'!M$53), NA())</f>
        <v>5126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2655</v>
      </c>
      <c r="C72" s="179">
        <f>基金残高に係る経年分析!G55</f>
        <v>3917</v>
      </c>
      <c r="D72" s="179">
        <f>基金残高に係る経年分析!H55</f>
        <v>4256</v>
      </c>
    </row>
    <row r="73" spans="1:16" x14ac:dyDescent="0.15">
      <c r="A73" s="178" t="s">
        <v>74</v>
      </c>
      <c r="B73" s="179">
        <f>基金残高に係る経年分析!F56</f>
        <v>559</v>
      </c>
      <c r="C73" s="179">
        <f>基金残高に係る経年分析!G56</f>
        <v>42</v>
      </c>
      <c r="D73" s="179">
        <f>基金残高に係る経年分析!H56</f>
        <v>176</v>
      </c>
    </row>
    <row r="74" spans="1:16" x14ac:dyDescent="0.15">
      <c r="A74" s="178" t="s">
        <v>75</v>
      </c>
      <c r="B74" s="179">
        <f>基金残高に係る経年分析!F57</f>
        <v>3907</v>
      </c>
      <c r="C74" s="179">
        <f>基金残高に係る経年分析!G57</f>
        <v>4403</v>
      </c>
      <c r="D74" s="179">
        <f>基金残高に係る経年分析!H57</f>
        <v>4792</v>
      </c>
    </row>
  </sheetData>
  <sheetProtection algorithmName="SHA-512" hashValue="urT2/Xgh6bDEsiDLHjaRYmrePAhxypRjiJ4Dry8JGh3yvpHFOEceNod4OhjtbVh8MH2gCqYHjW3f28TlQr7VLQ==" saltValue="jLpp6leX0B2ynhmvT+5g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16456525</v>
      </c>
      <c r="S5" s="713"/>
      <c r="T5" s="713"/>
      <c r="U5" s="713"/>
      <c r="V5" s="713"/>
      <c r="W5" s="713"/>
      <c r="X5" s="713"/>
      <c r="Y5" s="738"/>
      <c r="Z5" s="751">
        <v>34.700000000000003</v>
      </c>
      <c r="AA5" s="751"/>
      <c r="AB5" s="751"/>
      <c r="AC5" s="751"/>
      <c r="AD5" s="752">
        <v>15190019</v>
      </c>
      <c r="AE5" s="752"/>
      <c r="AF5" s="752"/>
      <c r="AG5" s="752"/>
      <c r="AH5" s="752"/>
      <c r="AI5" s="752"/>
      <c r="AJ5" s="752"/>
      <c r="AK5" s="752"/>
      <c r="AL5" s="739">
        <v>59.9</v>
      </c>
      <c r="AM5" s="721"/>
      <c r="AN5" s="721"/>
      <c r="AO5" s="740"/>
      <c r="AP5" s="715" t="s">
        <v>216</v>
      </c>
      <c r="AQ5" s="716"/>
      <c r="AR5" s="716"/>
      <c r="AS5" s="716"/>
      <c r="AT5" s="716"/>
      <c r="AU5" s="716"/>
      <c r="AV5" s="716"/>
      <c r="AW5" s="716"/>
      <c r="AX5" s="716"/>
      <c r="AY5" s="716"/>
      <c r="AZ5" s="716"/>
      <c r="BA5" s="716"/>
      <c r="BB5" s="716"/>
      <c r="BC5" s="716"/>
      <c r="BD5" s="716"/>
      <c r="BE5" s="716"/>
      <c r="BF5" s="717"/>
      <c r="BG5" s="657">
        <v>15179271</v>
      </c>
      <c r="BH5" s="658"/>
      <c r="BI5" s="658"/>
      <c r="BJ5" s="658"/>
      <c r="BK5" s="658"/>
      <c r="BL5" s="658"/>
      <c r="BM5" s="658"/>
      <c r="BN5" s="659"/>
      <c r="BO5" s="695">
        <v>92.2</v>
      </c>
      <c r="BP5" s="695"/>
      <c r="BQ5" s="695"/>
      <c r="BR5" s="695"/>
      <c r="BS5" s="696">
        <v>139511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268781</v>
      </c>
      <c r="S6" s="658"/>
      <c r="T6" s="658"/>
      <c r="U6" s="658"/>
      <c r="V6" s="658"/>
      <c r="W6" s="658"/>
      <c r="X6" s="658"/>
      <c r="Y6" s="659"/>
      <c r="Z6" s="695">
        <v>0.6</v>
      </c>
      <c r="AA6" s="695"/>
      <c r="AB6" s="695"/>
      <c r="AC6" s="695"/>
      <c r="AD6" s="696">
        <v>268781</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15179271</v>
      </c>
      <c r="BH6" s="658"/>
      <c r="BI6" s="658"/>
      <c r="BJ6" s="658"/>
      <c r="BK6" s="658"/>
      <c r="BL6" s="658"/>
      <c r="BM6" s="658"/>
      <c r="BN6" s="659"/>
      <c r="BO6" s="695">
        <v>92.2</v>
      </c>
      <c r="BP6" s="695"/>
      <c r="BQ6" s="695"/>
      <c r="BR6" s="695"/>
      <c r="BS6" s="696">
        <v>139511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317279</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317245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7249</v>
      </c>
      <c r="S7" s="658"/>
      <c r="T7" s="658"/>
      <c r="U7" s="658"/>
      <c r="V7" s="658"/>
      <c r="W7" s="658"/>
      <c r="X7" s="658"/>
      <c r="Y7" s="659"/>
      <c r="Z7" s="695">
        <v>0</v>
      </c>
      <c r="AA7" s="695"/>
      <c r="AB7" s="695"/>
      <c r="AC7" s="695"/>
      <c r="AD7" s="696">
        <v>7249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7412585</v>
      </c>
      <c r="BH7" s="658"/>
      <c r="BI7" s="658"/>
      <c r="BJ7" s="658"/>
      <c r="BK7" s="658"/>
      <c r="BL7" s="658"/>
      <c r="BM7" s="658"/>
      <c r="BN7" s="659"/>
      <c r="BO7" s="695">
        <v>45</v>
      </c>
      <c r="BP7" s="695"/>
      <c r="BQ7" s="695"/>
      <c r="BR7" s="695"/>
      <c r="BS7" s="696">
        <v>139511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6191486</v>
      </c>
      <c r="CS7" s="658"/>
      <c r="CT7" s="658"/>
      <c r="CU7" s="658"/>
      <c r="CV7" s="658"/>
      <c r="CW7" s="658"/>
      <c r="CX7" s="658"/>
      <c r="CY7" s="659"/>
      <c r="CZ7" s="695">
        <v>13.4</v>
      </c>
      <c r="DA7" s="695"/>
      <c r="DB7" s="695"/>
      <c r="DC7" s="695"/>
      <c r="DD7" s="663">
        <v>852587</v>
      </c>
      <c r="DE7" s="658"/>
      <c r="DF7" s="658"/>
      <c r="DG7" s="658"/>
      <c r="DH7" s="658"/>
      <c r="DI7" s="658"/>
      <c r="DJ7" s="658"/>
      <c r="DK7" s="658"/>
      <c r="DL7" s="658"/>
      <c r="DM7" s="658"/>
      <c r="DN7" s="658"/>
      <c r="DO7" s="658"/>
      <c r="DP7" s="659"/>
      <c r="DQ7" s="663">
        <v>5177361</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203954</v>
      </c>
      <c r="S8" s="658"/>
      <c r="T8" s="658"/>
      <c r="U8" s="658"/>
      <c r="V8" s="658"/>
      <c r="W8" s="658"/>
      <c r="X8" s="658"/>
      <c r="Y8" s="659"/>
      <c r="Z8" s="695">
        <v>0.4</v>
      </c>
      <c r="AA8" s="695"/>
      <c r="AB8" s="695"/>
      <c r="AC8" s="695"/>
      <c r="AD8" s="696">
        <v>203954</v>
      </c>
      <c r="AE8" s="696"/>
      <c r="AF8" s="696"/>
      <c r="AG8" s="696"/>
      <c r="AH8" s="696"/>
      <c r="AI8" s="696"/>
      <c r="AJ8" s="696"/>
      <c r="AK8" s="696"/>
      <c r="AL8" s="660">
        <v>0.8</v>
      </c>
      <c r="AM8" s="661"/>
      <c r="AN8" s="661"/>
      <c r="AO8" s="697"/>
      <c r="AP8" s="654" t="s">
        <v>227</v>
      </c>
      <c r="AQ8" s="655"/>
      <c r="AR8" s="655"/>
      <c r="AS8" s="655"/>
      <c r="AT8" s="655"/>
      <c r="AU8" s="655"/>
      <c r="AV8" s="655"/>
      <c r="AW8" s="655"/>
      <c r="AX8" s="655"/>
      <c r="AY8" s="655"/>
      <c r="AZ8" s="655"/>
      <c r="BA8" s="655"/>
      <c r="BB8" s="655"/>
      <c r="BC8" s="655"/>
      <c r="BD8" s="655"/>
      <c r="BE8" s="655"/>
      <c r="BF8" s="656"/>
      <c r="BG8" s="657">
        <v>203620</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20693081</v>
      </c>
      <c r="CS8" s="658"/>
      <c r="CT8" s="658"/>
      <c r="CU8" s="658"/>
      <c r="CV8" s="658"/>
      <c r="CW8" s="658"/>
      <c r="CX8" s="658"/>
      <c r="CY8" s="659"/>
      <c r="CZ8" s="695">
        <v>44.9</v>
      </c>
      <c r="DA8" s="695"/>
      <c r="DB8" s="695"/>
      <c r="DC8" s="695"/>
      <c r="DD8" s="663">
        <v>546640</v>
      </c>
      <c r="DE8" s="658"/>
      <c r="DF8" s="658"/>
      <c r="DG8" s="658"/>
      <c r="DH8" s="658"/>
      <c r="DI8" s="658"/>
      <c r="DJ8" s="658"/>
      <c r="DK8" s="658"/>
      <c r="DL8" s="658"/>
      <c r="DM8" s="658"/>
      <c r="DN8" s="658"/>
      <c r="DO8" s="658"/>
      <c r="DP8" s="659"/>
      <c r="DQ8" s="663">
        <v>10925660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223626</v>
      </c>
      <c r="S9" s="658"/>
      <c r="T9" s="658"/>
      <c r="U9" s="658"/>
      <c r="V9" s="658"/>
      <c r="W9" s="658"/>
      <c r="X9" s="658"/>
      <c r="Y9" s="659"/>
      <c r="Z9" s="695">
        <v>0.5</v>
      </c>
      <c r="AA9" s="695"/>
      <c r="AB9" s="695"/>
      <c r="AC9" s="695"/>
      <c r="AD9" s="696">
        <v>223626</v>
      </c>
      <c r="AE9" s="696"/>
      <c r="AF9" s="696"/>
      <c r="AG9" s="696"/>
      <c r="AH9" s="696"/>
      <c r="AI9" s="696"/>
      <c r="AJ9" s="696"/>
      <c r="AK9" s="696"/>
      <c r="AL9" s="660">
        <v>0.9</v>
      </c>
      <c r="AM9" s="661"/>
      <c r="AN9" s="661"/>
      <c r="AO9" s="697"/>
      <c r="AP9" s="654" t="s">
        <v>230</v>
      </c>
      <c r="AQ9" s="655"/>
      <c r="AR9" s="655"/>
      <c r="AS9" s="655"/>
      <c r="AT9" s="655"/>
      <c r="AU9" s="655"/>
      <c r="AV9" s="655"/>
      <c r="AW9" s="655"/>
      <c r="AX9" s="655"/>
      <c r="AY9" s="655"/>
      <c r="AZ9" s="655"/>
      <c r="BA9" s="655"/>
      <c r="BB9" s="655"/>
      <c r="BC9" s="655"/>
      <c r="BD9" s="655"/>
      <c r="BE9" s="655"/>
      <c r="BF9" s="656"/>
      <c r="BG9" s="657">
        <v>6388541</v>
      </c>
      <c r="BH9" s="658"/>
      <c r="BI9" s="658"/>
      <c r="BJ9" s="658"/>
      <c r="BK9" s="658"/>
      <c r="BL9" s="658"/>
      <c r="BM9" s="658"/>
      <c r="BN9" s="659"/>
      <c r="BO9" s="695">
        <v>38.799999999999997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4445154</v>
      </c>
      <c r="CS9" s="658"/>
      <c r="CT9" s="658"/>
      <c r="CU9" s="658"/>
      <c r="CV9" s="658"/>
      <c r="CW9" s="658"/>
      <c r="CX9" s="658"/>
      <c r="CY9" s="659"/>
      <c r="CZ9" s="695">
        <v>9.6</v>
      </c>
      <c r="DA9" s="695"/>
      <c r="DB9" s="695"/>
      <c r="DC9" s="695"/>
      <c r="DD9" s="663">
        <v>60577</v>
      </c>
      <c r="DE9" s="658"/>
      <c r="DF9" s="658"/>
      <c r="DG9" s="658"/>
      <c r="DH9" s="658"/>
      <c r="DI9" s="658"/>
      <c r="DJ9" s="658"/>
      <c r="DK9" s="658"/>
      <c r="DL9" s="658"/>
      <c r="DM9" s="658"/>
      <c r="DN9" s="658"/>
      <c r="DO9" s="658"/>
      <c r="DP9" s="659"/>
      <c r="DQ9" s="663">
        <v>2694434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331601</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36327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36327</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2692478</v>
      </c>
      <c r="S11" s="658"/>
      <c r="T11" s="658"/>
      <c r="U11" s="658"/>
      <c r="V11" s="658"/>
      <c r="W11" s="658"/>
      <c r="X11" s="658"/>
      <c r="Y11" s="659"/>
      <c r="Z11" s="660">
        <v>5.7</v>
      </c>
      <c r="AA11" s="661"/>
      <c r="AB11" s="661"/>
      <c r="AC11" s="662"/>
      <c r="AD11" s="663">
        <v>2692478</v>
      </c>
      <c r="AE11" s="658"/>
      <c r="AF11" s="658"/>
      <c r="AG11" s="658"/>
      <c r="AH11" s="658"/>
      <c r="AI11" s="658"/>
      <c r="AJ11" s="658"/>
      <c r="AK11" s="659"/>
      <c r="AL11" s="660">
        <v>10.6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488823</v>
      </c>
      <c r="BH11" s="658"/>
      <c r="BI11" s="658"/>
      <c r="BJ11" s="658"/>
      <c r="BK11" s="658"/>
      <c r="BL11" s="658"/>
      <c r="BM11" s="658"/>
      <c r="BN11" s="659"/>
      <c r="BO11" s="695">
        <v>3</v>
      </c>
      <c r="BP11" s="695"/>
      <c r="BQ11" s="695"/>
      <c r="BR11" s="695"/>
      <c r="BS11" s="696">
        <v>139511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345139</v>
      </c>
      <c r="CS11" s="658"/>
      <c r="CT11" s="658"/>
      <c r="CU11" s="658"/>
      <c r="CV11" s="658"/>
      <c r="CW11" s="658"/>
      <c r="CX11" s="658"/>
      <c r="CY11" s="659"/>
      <c r="CZ11" s="695">
        <v>0.7</v>
      </c>
      <c r="DA11" s="695"/>
      <c r="DB11" s="695"/>
      <c r="DC11" s="695"/>
      <c r="DD11" s="663">
        <v>183650</v>
      </c>
      <c r="DE11" s="658"/>
      <c r="DF11" s="658"/>
      <c r="DG11" s="658"/>
      <c r="DH11" s="658"/>
      <c r="DI11" s="658"/>
      <c r="DJ11" s="658"/>
      <c r="DK11" s="658"/>
      <c r="DL11" s="658"/>
      <c r="DM11" s="658"/>
      <c r="DN11" s="658"/>
      <c r="DO11" s="658"/>
      <c r="DP11" s="659"/>
      <c r="DQ11" s="663">
        <v>150439</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6597199</v>
      </c>
      <c r="BH12" s="658"/>
      <c r="BI12" s="658"/>
      <c r="BJ12" s="658"/>
      <c r="BK12" s="658"/>
      <c r="BL12" s="658"/>
      <c r="BM12" s="658"/>
      <c r="BN12" s="659"/>
      <c r="BO12" s="695">
        <v>40.1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1273457</v>
      </c>
      <c r="CS12" s="658"/>
      <c r="CT12" s="658"/>
      <c r="CU12" s="658"/>
      <c r="CV12" s="658"/>
      <c r="CW12" s="658"/>
      <c r="CX12" s="658"/>
      <c r="CY12" s="659"/>
      <c r="CZ12" s="695">
        <v>2.8</v>
      </c>
      <c r="DA12" s="695"/>
      <c r="DB12" s="695"/>
      <c r="DC12" s="695"/>
      <c r="DD12" s="663">
        <v>22656</v>
      </c>
      <c r="DE12" s="658"/>
      <c r="DF12" s="658"/>
      <c r="DG12" s="658"/>
      <c r="DH12" s="658"/>
      <c r="DI12" s="658"/>
      <c r="DJ12" s="658"/>
      <c r="DK12" s="658"/>
      <c r="DL12" s="658"/>
      <c r="DM12" s="658"/>
      <c r="DN12" s="658"/>
      <c r="DO12" s="658"/>
      <c r="DP12" s="659"/>
      <c r="DQ12" s="663">
        <v>427044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6550420</v>
      </c>
      <c r="BH13" s="658"/>
      <c r="BI13" s="658"/>
      <c r="BJ13" s="658"/>
      <c r="BK13" s="658"/>
      <c r="BL13" s="658"/>
      <c r="BM13" s="658"/>
      <c r="BN13" s="659"/>
      <c r="BO13" s="695">
        <v>39.799999999999997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3402970</v>
      </c>
      <c r="CS13" s="658"/>
      <c r="CT13" s="658"/>
      <c r="CU13" s="658"/>
      <c r="CV13" s="658"/>
      <c r="CW13" s="658"/>
      <c r="CX13" s="658"/>
      <c r="CY13" s="659"/>
      <c r="CZ13" s="695">
        <v>7.4</v>
      </c>
      <c r="DA13" s="695"/>
      <c r="DB13" s="695"/>
      <c r="DC13" s="695"/>
      <c r="DD13" s="663">
        <v>871331</v>
      </c>
      <c r="DE13" s="658"/>
      <c r="DF13" s="658"/>
      <c r="DG13" s="658"/>
      <c r="DH13" s="658"/>
      <c r="DI13" s="658"/>
      <c r="DJ13" s="658"/>
      <c r="DK13" s="658"/>
      <c r="DL13" s="658"/>
      <c r="DM13" s="658"/>
      <c r="DN13" s="658"/>
      <c r="DO13" s="658"/>
      <c r="DP13" s="659"/>
      <c r="DQ13" s="663">
        <v>2524324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6112</v>
      </c>
      <c r="S14" s="658"/>
      <c r="T14" s="658"/>
      <c r="U14" s="658"/>
      <c r="V14" s="658"/>
      <c r="W14" s="658"/>
      <c r="X14" s="658"/>
      <c r="Y14" s="659"/>
      <c r="Z14" s="695">
        <v>0</v>
      </c>
      <c r="AA14" s="695"/>
      <c r="AB14" s="695"/>
      <c r="AC14" s="695"/>
      <c r="AD14" s="696">
        <v>6112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333053</v>
      </c>
      <c r="BH14" s="658"/>
      <c r="BI14" s="658"/>
      <c r="BJ14" s="658"/>
      <c r="BK14" s="658"/>
      <c r="BL14" s="658"/>
      <c r="BM14" s="658"/>
      <c r="BN14" s="659"/>
      <c r="BO14" s="695">
        <v>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1486020</v>
      </c>
      <c r="CS14" s="658"/>
      <c r="CT14" s="658"/>
      <c r="CU14" s="658"/>
      <c r="CV14" s="658"/>
      <c r="CW14" s="658"/>
      <c r="CX14" s="658"/>
      <c r="CY14" s="659"/>
      <c r="CZ14" s="695">
        <v>3.2</v>
      </c>
      <c r="DA14" s="695"/>
      <c r="DB14" s="695"/>
      <c r="DC14" s="695"/>
      <c r="DD14" s="663">
        <v>15683</v>
      </c>
      <c r="DE14" s="658"/>
      <c r="DF14" s="658"/>
      <c r="DG14" s="658"/>
      <c r="DH14" s="658"/>
      <c r="DI14" s="658"/>
      <c r="DJ14" s="658"/>
      <c r="DK14" s="658"/>
      <c r="DL14" s="658"/>
      <c r="DM14" s="658"/>
      <c r="DN14" s="658"/>
      <c r="DO14" s="658"/>
      <c r="DP14" s="659"/>
      <c r="DQ14" s="663">
        <v>1446338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836434</v>
      </c>
      <c r="BH15" s="658"/>
      <c r="BI15" s="658"/>
      <c r="BJ15" s="658"/>
      <c r="BK15" s="658"/>
      <c r="BL15" s="658"/>
      <c r="BM15" s="658"/>
      <c r="BN15" s="659"/>
      <c r="BO15" s="695">
        <v>5.0999999999999996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4596718</v>
      </c>
      <c r="CS15" s="658"/>
      <c r="CT15" s="658"/>
      <c r="CU15" s="658"/>
      <c r="CV15" s="658"/>
      <c r="CW15" s="658"/>
      <c r="CX15" s="658"/>
      <c r="CY15" s="659"/>
      <c r="CZ15" s="695">
        <v>10</v>
      </c>
      <c r="DA15" s="695"/>
      <c r="DB15" s="695"/>
      <c r="DC15" s="695"/>
      <c r="DD15" s="663">
        <v>1107181</v>
      </c>
      <c r="DE15" s="658"/>
      <c r="DF15" s="658"/>
      <c r="DG15" s="658"/>
      <c r="DH15" s="658"/>
      <c r="DI15" s="658"/>
      <c r="DJ15" s="658"/>
      <c r="DK15" s="658"/>
      <c r="DL15" s="658"/>
      <c r="DM15" s="658"/>
      <c r="DN15" s="658"/>
      <c r="DO15" s="658"/>
      <c r="DP15" s="659"/>
      <c r="DQ15" s="663">
        <v>3647752</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44780</v>
      </c>
      <c r="S16" s="658"/>
      <c r="T16" s="658"/>
      <c r="U16" s="658"/>
      <c r="V16" s="658"/>
      <c r="W16" s="658"/>
      <c r="X16" s="658"/>
      <c r="Y16" s="659"/>
      <c r="Z16" s="695">
        <v>0.1</v>
      </c>
      <c r="AA16" s="695"/>
      <c r="AB16" s="695"/>
      <c r="AC16" s="695"/>
      <c r="AD16" s="696">
        <v>44780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9642</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4342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156366</v>
      </c>
      <c r="S17" s="658"/>
      <c r="T17" s="658"/>
      <c r="U17" s="658"/>
      <c r="V17" s="658"/>
      <c r="W17" s="658"/>
      <c r="X17" s="658"/>
      <c r="Y17" s="659"/>
      <c r="Z17" s="695">
        <v>0.3</v>
      </c>
      <c r="AA17" s="695"/>
      <c r="AB17" s="695"/>
      <c r="AC17" s="695"/>
      <c r="AD17" s="696">
        <v>156366</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3320403</v>
      </c>
      <c r="CS17" s="658"/>
      <c r="CT17" s="658"/>
      <c r="CU17" s="658"/>
      <c r="CV17" s="658"/>
      <c r="CW17" s="658"/>
      <c r="CX17" s="658"/>
      <c r="CY17" s="659"/>
      <c r="CZ17" s="695">
        <v>7.2</v>
      </c>
      <c r="DA17" s="695"/>
      <c r="DB17" s="695"/>
      <c r="DC17" s="695"/>
      <c r="DD17" s="663" t="s">
        <v>122</v>
      </c>
      <c r="DE17" s="658"/>
      <c r="DF17" s="658"/>
      <c r="DG17" s="658"/>
      <c r="DH17" s="658"/>
      <c r="DI17" s="658"/>
      <c r="DJ17" s="658"/>
      <c r="DK17" s="658"/>
      <c r="DL17" s="658"/>
      <c r="DM17" s="658"/>
      <c r="DN17" s="658"/>
      <c r="DO17" s="658"/>
      <c r="DP17" s="659"/>
      <c r="DQ17" s="663">
        <v>3319136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120618</v>
      </c>
      <c r="S18" s="658"/>
      <c r="T18" s="658"/>
      <c r="U18" s="658"/>
      <c r="V18" s="658"/>
      <c r="W18" s="658"/>
      <c r="X18" s="658"/>
      <c r="Y18" s="659"/>
      <c r="Z18" s="695">
        <v>0.3</v>
      </c>
      <c r="AA18" s="695"/>
      <c r="AB18" s="695"/>
      <c r="AC18" s="695"/>
      <c r="AD18" s="696">
        <v>120618</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118787</v>
      </c>
      <c r="S19" s="658"/>
      <c r="T19" s="658"/>
      <c r="U19" s="658"/>
      <c r="V19" s="658"/>
      <c r="W19" s="658"/>
      <c r="X19" s="658"/>
      <c r="Y19" s="659"/>
      <c r="Z19" s="695">
        <v>0.3</v>
      </c>
      <c r="AA19" s="695"/>
      <c r="AB19" s="695"/>
      <c r="AC19" s="695"/>
      <c r="AD19" s="696">
        <v>118787</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1277254</v>
      </c>
      <c r="BH19" s="658"/>
      <c r="BI19" s="658"/>
      <c r="BJ19" s="658"/>
      <c r="BK19" s="658"/>
      <c r="BL19" s="658"/>
      <c r="BM19" s="658"/>
      <c r="BN19" s="659"/>
      <c r="BO19" s="695">
        <v>7.8</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1831</v>
      </c>
      <c r="S20" s="658"/>
      <c r="T20" s="658"/>
      <c r="U20" s="658"/>
      <c r="V20" s="658"/>
      <c r="W20" s="658"/>
      <c r="X20" s="658"/>
      <c r="Y20" s="659"/>
      <c r="Z20" s="695">
        <v>0</v>
      </c>
      <c r="AA20" s="695"/>
      <c r="AB20" s="695"/>
      <c r="AC20" s="695"/>
      <c r="AD20" s="696">
        <v>1831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1277254</v>
      </c>
      <c r="BH20" s="658"/>
      <c r="BI20" s="658"/>
      <c r="BJ20" s="658"/>
      <c r="BK20" s="658"/>
      <c r="BL20" s="658"/>
      <c r="BM20" s="658"/>
      <c r="BN20" s="659"/>
      <c r="BO20" s="695">
        <v>7.8</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46117676</v>
      </c>
      <c r="CS20" s="658"/>
      <c r="CT20" s="658"/>
      <c r="CU20" s="658"/>
      <c r="CV20" s="658"/>
      <c r="CW20" s="658"/>
      <c r="CX20" s="658"/>
      <c r="CY20" s="659"/>
      <c r="CZ20" s="695">
        <v>100</v>
      </c>
      <c r="DA20" s="695"/>
      <c r="DB20" s="695"/>
      <c r="DC20" s="695"/>
      <c r="DD20" s="663">
        <v>3660305</v>
      </c>
      <c r="DE20" s="658"/>
      <c r="DF20" s="658"/>
      <c r="DG20" s="658"/>
      <c r="DH20" s="658"/>
      <c r="DI20" s="658"/>
      <c r="DJ20" s="658"/>
      <c r="DK20" s="658"/>
      <c r="DL20" s="658"/>
      <c r="DM20" s="658"/>
      <c r="DN20" s="658"/>
      <c r="DO20" s="658"/>
      <c r="DP20" s="659"/>
      <c r="DQ20" s="663">
        <v>30670402</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7133189</v>
      </c>
      <c r="S21" s="658"/>
      <c r="T21" s="658"/>
      <c r="U21" s="658"/>
      <c r="V21" s="658"/>
      <c r="W21" s="658"/>
      <c r="X21" s="658"/>
      <c r="Y21" s="659"/>
      <c r="Z21" s="695">
        <v>15.1</v>
      </c>
      <c r="AA21" s="695"/>
      <c r="AB21" s="695"/>
      <c r="AC21" s="695"/>
      <c r="AD21" s="696">
        <v>6238609</v>
      </c>
      <c r="AE21" s="696"/>
      <c r="AF21" s="696"/>
      <c r="AG21" s="696"/>
      <c r="AH21" s="696"/>
      <c r="AI21" s="696"/>
      <c r="AJ21" s="696"/>
      <c r="AK21" s="696"/>
      <c r="AL21" s="660">
        <v>24.6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10748</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6238609</v>
      </c>
      <c r="S22" s="658"/>
      <c r="T22" s="658"/>
      <c r="U22" s="658"/>
      <c r="V22" s="658"/>
      <c r="W22" s="658"/>
      <c r="X22" s="658"/>
      <c r="Y22" s="659"/>
      <c r="Z22" s="695">
        <v>13.2</v>
      </c>
      <c r="AA22" s="695"/>
      <c r="AB22" s="695"/>
      <c r="AC22" s="695"/>
      <c r="AD22" s="696">
        <v>6238609</v>
      </c>
      <c r="AE22" s="696"/>
      <c r="AF22" s="696"/>
      <c r="AG22" s="696"/>
      <c r="AH22" s="696"/>
      <c r="AI22" s="696"/>
      <c r="AJ22" s="696"/>
      <c r="AK22" s="696"/>
      <c r="AL22" s="660">
        <v>24.6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894580</v>
      </c>
      <c r="S23" s="658"/>
      <c r="T23" s="658"/>
      <c r="U23" s="658"/>
      <c r="V23" s="658"/>
      <c r="W23" s="658"/>
      <c r="X23" s="658"/>
      <c r="Y23" s="659"/>
      <c r="Z23" s="695">
        <v>1.9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1266506</v>
      </c>
      <c r="BH23" s="658"/>
      <c r="BI23" s="658"/>
      <c r="BJ23" s="658"/>
      <c r="BK23" s="658"/>
      <c r="BL23" s="658"/>
      <c r="BM23" s="658"/>
      <c r="BN23" s="659"/>
      <c r="BO23" s="695">
        <v>7.7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24817718</v>
      </c>
      <c r="CS24" s="713"/>
      <c r="CT24" s="713"/>
      <c r="CU24" s="713"/>
      <c r="CV24" s="713"/>
      <c r="CW24" s="713"/>
      <c r="CX24" s="713"/>
      <c r="CY24" s="738"/>
      <c r="CZ24" s="739">
        <v>53.8</v>
      </c>
      <c r="DA24" s="721"/>
      <c r="DB24" s="721"/>
      <c r="DC24" s="741"/>
      <c r="DD24" s="737">
        <v>15886701</v>
      </c>
      <c r="DE24" s="713"/>
      <c r="DF24" s="713"/>
      <c r="DG24" s="713"/>
      <c r="DH24" s="713"/>
      <c r="DI24" s="713"/>
      <c r="DJ24" s="713"/>
      <c r="DK24" s="738"/>
      <c r="DL24" s="737">
        <v>14050908</v>
      </c>
      <c r="DM24" s="713"/>
      <c r="DN24" s="713"/>
      <c r="DO24" s="713"/>
      <c r="DP24" s="713"/>
      <c r="DQ24" s="713"/>
      <c r="DR24" s="713"/>
      <c r="DS24" s="713"/>
      <c r="DT24" s="713"/>
      <c r="DU24" s="713"/>
      <c r="DV24" s="738"/>
      <c r="DW24" s="739">
        <v>54.9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27313678</v>
      </c>
      <c r="S25" s="658"/>
      <c r="T25" s="658"/>
      <c r="U25" s="658"/>
      <c r="V25" s="658"/>
      <c r="W25" s="658"/>
      <c r="X25" s="658"/>
      <c r="Y25" s="659"/>
      <c r="Z25" s="695">
        <v>57.7</v>
      </c>
      <c r="AA25" s="695"/>
      <c r="AB25" s="695"/>
      <c r="AC25" s="695"/>
      <c r="AD25" s="696">
        <v>25152592</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8189593</v>
      </c>
      <c r="CS25" s="670"/>
      <c r="CT25" s="670"/>
      <c r="CU25" s="670"/>
      <c r="CV25" s="670"/>
      <c r="CW25" s="670"/>
      <c r="CX25" s="670"/>
      <c r="CY25" s="671"/>
      <c r="CZ25" s="660">
        <v>17.8</v>
      </c>
      <c r="DA25" s="672"/>
      <c r="DB25" s="672"/>
      <c r="DC25" s="673"/>
      <c r="DD25" s="663">
        <v>7550220</v>
      </c>
      <c r="DE25" s="670"/>
      <c r="DF25" s="670"/>
      <c r="DG25" s="670"/>
      <c r="DH25" s="670"/>
      <c r="DI25" s="670"/>
      <c r="DJ25" s="670"/>
      <c r="DK25" s="671"/>
      <c r="DL25" s="663">
        <v>7320989</v>
      </c>
      <c r="DM25" s="670"/>
      <c r="DN25" s="670"/>
      <c r="DO25" s="670"/>
      <c r="DP25" s="670"/>
      <c r="DQ25" s="670"/>
      <c r="DR25" s="670"/>
      <c r="DS25" s="670"/>
      <c r="DT25" s="670"/>
      <c r="DU25" s="670"/>
      <c r="DV25" s="671"/>
      <c r="DW25" s="660">
        <v>28.6</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11667</v>
      </c>
      <c r="S26" s="658"/>
      <c r="T26" s="658"/>
      <c r="U26" s="658"/>
      <c r="V26" s="658"/>
      <c r="W26" s="658"/>
      <c r="X26" s="658"/>
      <c r="Y26" s="659"/>
      <c r="Z26" s="695">
        <v>0</v>
      </c>
      <c r="AA26" s="695"/>
      <c r="AB26" s="695"/>
      <c r="AC26" s="695"/>
      <c r="AD26" s="696">
        <v>11667</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5317345</v>
      </c>
      <c r="CS26" s="658"/>
      <c r="CT26" s="658"/>
      <c r="CU26" s="658"/>
      <c r="CV26" s="658"/>
      <c r="CW26" s="658"/>
      <c r="CX26" s="658"/>
      <c r="CY26" s="659"/>
      <c r="CZ26" s="660">
        <v>11.5</v>
      </c>
      <c r="DA26" s="672"/>
      <c r="DB26" s="672"/>
      <c r="DC26" s="673"/>
      <c r="DD26" s="663">
        <v>4960775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207416</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16456525</v>
      </c>
      <c r="BH27" s="658"/>
      <c r="BI27" s="658"/>
      <c r="BJ27" s="658"/>
      <c r="BK27" s="658"/>
      <c r="BL27" s="658"/>
      <c r="BM27" s="658"/>
      <c r="BN27" s="659"/>
      <c r="BO27" s="695">
        <v>100</v>
      </c>
      <c r="BP27" s="695"/>
      <c r="BQ27" s="695"/>
      <c r="BR27" s="695"/>
      <c r="BS27" s="696">
        <v>139511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13307722</v>
      </c>
      <c r="CS27" s="670"/>
      <c r="CT27" s="670"/>
      <c r="CU27" s="670"/>
      <c r="CV27" s="670"/>
      <c r="CW27" s="670"/>
      <c r="CX27" s="670"/>
      <c r="CY27" s="671"/>
      <c r="CZ27" s="660">
        <v>28.9</v>
      </c>
      <c r="DA27" s="672"/>
      <c r="DB27" s="672"/>
      <c r="DC27" s="673"/>
      <c r="DD27" s="663">
        <v>5017345</v>
      </c>
      <c r="DE27" s="670"/>
      <c r="DF27" s="670"/>
      <c r="DG27" s="670"/>
      <c r="DH27" s="670"/>
      <c r="DI27" s="670"/>
      <c r="DJ27" s="670"/>
      <c r="DK27" s="671"/>
      <c r="DL27" s="663">
        <v>3410783</v>
      </c>
      <c r="DM27" s="670"/>
      <c r="DN27" s="670"/>
      <c r="DO27" s="670"/>
      <c r="DP27" s="670"/>
      <c r="DQ27" s="670"/>
      <c r="DR27" s="670"/>
      <c r="DS27" s="670"/>
      <c r="DT27" s="670"/>
      <c r="DU27" s="670"/>
      <c r="DV27" s="671"/>
      <c r="DW27" s="660">
        <v>13.3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753759</v>
      </c>
      <c r="S28" s="658"/>
      <c r="T28" s="658"/>
      <c r="U28" s="658"/>
      <c r="V28" s="658"/>
      <c r="W28" s="658"/>
      <c r="X28" s="658"/>
      <c r="Y28" s="659"/>
      <c r="Z28" s="695">
        <v>1.6</v>
      </c>
      <c r="AA28" s="695"/>
      <c r="AB28" s="695"/>
      <c r="AC28" s="695"/>
      <c r="AD28" s="696">
        <v>63126</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3320403</v>
      </c>
      <c r="CS28" s="658"/>
      <c r="CT28" s="658"/>
      <c r="CU28" s="658"/>
      <c r="CV28" s="658"/>
      <c r="CW28" s="658"/>
      <c r="CX28" s="658"/>
      <c r="CY28" s="659"/>
      <c r="CZ28" s="660">
        <v>7.2</v>
      </c>
      <c r="DA28" s="672"/>
      <c r="DB28" s="672"/>
      <c r="DC28" s="673"/>
      <c r="DD28" s="663">
        <v>3319136</v>
      </c>
      <c r="DE28" s="658"/>
      <c r="DF28" s="658"/>
      <c r="DG28" s="658"/>
      <c r="DH28" s="658"/>
      <c r="DI28" s="658"/>
      <c r="DJ28" s="658"/>
      <c r="DK28" s="659"/>
      <c r="DL28" s="663">
        <v>3319136</v>
      </c>
      <c r="DM28" s="658"/>
      <c r="DN28" s="658"/>
      <c r="DO28" s="658"/>
      <c r="DP28" s="658"/>
      <c r="DQ28" s="658"/>
      <c r="DR28" s="658"/>
      <c r="DS28" s="658"/>
      <c r="DT28" s="658"/>
      <c r="DU28" s="658"/>
      <c r="DV28" s="659"/>
      <c r="DW28" s="660">
        <v>13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439600</v>
      </c>
      <c r="S29" s="658"/>
      <c r="T29" s="658"/>
      <c r="U29" s="658"/>
      <c r="V29" s="658"/>
      <c r="W29" s="658"/>
      <c r="X29" s="658"/>
      <c r="Y29" s="659"/>
      <c r="Z29" s="695">
        <v>0.9</v>
      </c>
      <c r="AA29" s="695"/>
      <c r="AB29" s="695"/>
      <c r="AC29" s="695"/>
      <c r="AD29" s="696">
        <v>13334</v>
      </c>
      <c r="AE29" s="696"/>
      <c r="AF29" s="696"/>
      <c r="AG29" s="696"/>
      <c r="AH29" s="696"/>
      <c r="AI29" s="696"/>
      <c r="AJ29" s="696"/>
      <c r="AK29" s="696"/>
      <c r="AL29" s="660">
        <v>0.1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3320403</v>
      </c>
      <c r="CS29" s="670"/>
      <c r="CT29" s="670"/>
      <c r="CU29" s="670"/>
      <c r="CV29" s="670"/>
      <c r="CW29" s="670"/>
      <c r="CX29" s="670"/>
      <c r="CY29" s="671"/>
      <c r="CZ29" s="660">
        <v>7.2</v>
      </c>
      <c r="DA29" s="672"/>
      <c r="DB29" s="672"/>
      <c r="DC29" s="673"/>
      <c r="DD29" s="663">
        <v>3319136</v>
      </c>
      <c r="DE29" s="670"/>
      <c r="DF29" s="670"/>
      <c r="DG29" s="670"/>
      <c r="DH29" s="670"/>
      <c r="DI29" s="670"/>
      <c r="DJ29" s="670"/>
      <c r="DK29" s="671"/>
      <c r="DL29" s="663">
        <v>3319136</v>
      </c>
      <c r="DM29" s="670"/>
      <c r="DN29" s="670"/>
      <c r="DO29" s="670"/>
      <c r="DP29" s="670"/>
      <c r="DQ29" s="670"/>
      <c r="DR29" s="670"/>
      <c r="DS29" s="670"/>
      <c r="DT29" s="670"/>
      <c r="DU29" s="670"/>
      <c r="DV29" s="671"/>
      <c r="DW29" s="660">
        <v>13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9343287</v>
      </c>
      <c r="S30" s="658"/>
      <c r="T30" s="658"/>
      <c r="U30" s="658"/>
      <c r="V30" s="658"/>
      <c r="W30" s="658"/>
      <c r="X30" s="658"/>
      <c r="Y30" s="659"/>
      <c r="Z30" s="695">
        <v>19.7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3228220</v>
      </c>
      <c r="CS30" s="658"/>
      <c r="CT30" s="658"/>
      <c r="CU30" s="658"/>
      <c r="CV30" s="658"/>
      <c r="CW30" s="658"/>
      <c r="CX30" s="658"/>
      <c r="CY30" s="659"/>
      <c r="CZ30" s="660">
        <v>7</v>
      </c>
      <c r="DA30" s="672"/>
      <c r="DB30" s="672"/>
      <c r="DC30" s="673"/>
      <c r="DD30" s="663">
        <v>3226993</v>
      </c>
      <c r="DE30" s="658"/>
      <c r="DF30" s="658"/>
      <c r="DG30" s="658"/>
      <c r="DH30" s="658"/>
      <c r="DI30" s="658"/>
      <c r="DJ30" s="658"/>
      <c r="DK30" s="659"/>
      <c r="DL30" s="663">
        <v>3226993</v>
      </c>
      <c r="DM30" s="658"/>
      <c r="DN30" s="658"/>
      <c r="DO30" s="658"/>
      <c r="DP30" s="658"/>
      <c r="DQ30" s="658"/>
      <c r="DR30" s="658"/>
      <c r="DS30" s="658"/>
      <c r="DT30" s="658"/>
      <c r="DU30" s="658"/>
      <c r="DV30" s="659"/>
      <c r="DW30" s="660">
        <v>12.6</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97.8</v>
      </c>
      <c r="BN31" s="720"/>
      <c r="BO31" s="720"/>
      <c r="BP31" s="720"/>
      <c r="BQ31" s="722"/>
      <c r="BR31" s="719">
        <v>99.3</v>
      </c>
      <c r="BS31" s="720"/>
      <c r="BT31" s="720"/>
      <c r="BU31" s="720"/>
      <c r="BV31" s="720"/>
      <c r="BW31" s="720"/>
      <c r="BX31" s="721">
        <v>97.5</v>
      </c>
      <c r="BY31" s="720"/>
      <c r="BZ31" s="720"/>
      <c r="CA31" s="720"/>
      <c r="CB31" s="722"/>
      <c r="CD31" s="678"/>
      <c r="CE31" s="679"/>
      <c r="CF31" s="654" t="s">
        <v>300</v>
      </c>
      <c r="CG31" s="655"/>
      <c r="CH31" s="655"/>
      <c r="CI31" s="655"/>
      <c r="CJ31" s="655"/>
      <c r="CK31" s="655"/>
      <c r="CL31" s="655"/>
      <c r="CM31" s="655"/>
      <c r="CN31" s="655"/>
      <c r="CO31" s="655"/>
      <c r="CP31" s="655"/>
      <c r="CQ31" s="656"/>
      <c r="CR31" s="657">
        <v>92183</v>
      </c>
      <c r="CS31" s="670"/>
      <c r="CT31" s="670"/>
      <c r="CU31" s="670"/>
      <c r="CV31" s="670"/>
      <c r="CW31" s="670"/>
      <c r="CX31" s="670"/>
      <c r="CY31" s="671"/>
      <c r="CZ31" s="660">
        <v>0.2</v>
      </c>
      <c r="DA31" s="672"/>
      <c r="DB31" s="672"/>
      <c r="DC31" s="673"/>
      <c r="DD31" s="663">
        <v>92143</v>
      </c>
      <c r="DE31" s="670"/>
      <c r="DF31" s="670"/>
      <c r="DG31" s="670"/>
      <c r="DH31" s="670"/>
      <c r="DI31" s="670"/>
      <c r="DJ31" s="670"/>
      <c r="DK31" s="671"/>
      <c r="DL31" s="663">
        <v>92143</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3700241</v>
      </c>
      <c r="S32" s="658"/>
      <c r="T32" s="658"/>
      <c r="U32" s="658"/>
      <c r="V32" s="658"/>
      <c r="W32" s="658"/>
      <c r="X32" s="658"/>
      <c r="Y32" s="659"/>
      <c r="Z32" s="695">
        <v>7.8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97.6</v>
      </c>
      <c r="BN32" s="670"/>
      <c r="BO32" s="670"/>
      <c r="BP32" s="670"/>
      <c r="BQ32" s="693"/>
      <c r="BR32" s="723">
        <v>99.3</v>
      </c>
      <c r="BS32" s="670"/>
      <c r="BT32" s="670"/>
      <c r="BU32" s="670"/>
      <c r="BV32" s="670"/>
      <c r="BW32" s="670"/>
      <c r="BX32" s="661">
        <v>97.4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323079</v>
      </c>
      <c r="S33" s="658"/>
      <c r="T33" s="658"/>
      <c r="U33" s="658"/>
      <c r="V33" s="658"/>
      <c r="W33" s="658"/>
      <c r="X33" s="658"/>
      <c r="Y33" s="659"/>
      <c r="Z33" s="695">
        <v>0.7</v>
      </c>
      <c r="AA33" s="695"/>
      <c r="AB33" s="695"/>
      <c r="AC33" s="695"/>
      <c r="AD33" s="696">
        <v>108978</v>
      </c>
      <c r="AE33" s="696"/>
      <c r="AF33" s="696"/>
      <c r="AG33" s="696"/>
      <c r="AH33" s="696"/>
      <c r="AI33" s="696"/>
      <c r="AJ33" s="696"/>
      <c r="AK33" s="696"/>
      <c r="AL33" s="660">
        <v>0.4</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97.9</v>
      </c>
      <c r="BN33" s="642"/>
      <c r="BO33" s="642"/>
      <c r="BP33" s="642"/>
      <c r="BQ33" s="705"/>
      <c r="BR33" s="718">
        <v>99.2</v>
      </c>
      <c r="BS33" s="642"/>
      <c r="BT33" s="642"/>
      <c r="BU33" s="642"/>
      <c r="BV33" s="642"/>
      <c r="BW33" s="642"/>
      <c r="BX33" s="688">
        <v>97.4</v>
      </c>
      <c r="BY33" s="642"/>
      <c r="BZ33" s="642"/>
      <c r="CA33" s="642"/>
      <c r="CB33" s="705"/>
      <c r="CD33" s="654" t="s">
        <v>307</v>
      </c>
      <c r="CE33" s="655"/>
      <c r="CF33" s="655"/>
      <c r="CG33" s="655"/>
      <c r="CH33" s="655"/>
      <c r="CI33" s="655"/>
      <c r="CJ33" s="655"/>
      <c r="CK33" s="655"/>
      <c r="CL33" s="655"/>
      <c r="CM33" s="655"/>
      <c r="CN33" s="655"/>
      <c r="CO33" s="655"/>
      <c r="CP33" s="655"/>
      <c r="CQ33" s="656"/>
      <c r="CR33" s="657">
        <v>17630011</v>
      </c>
      <c r="CS33" s="670"/>
      <c r="CT33" s="670"/>
      <c r="CU33" s="670"/>
      <c r="CV33" s="670"/>
      <c r="CW33" s="670"/>
      <c r="CX33" s="670"/>
      <c r="CY33" s="671"/>
      <c r="CZ33" s="660">
        <v>38.200000000000003</v>
      </c>
      <c r="DA33" s="672"/>
      <c r="DB33" s="672"/>
      <c r="DC33" s="673"/>
      <c r="DD33" s="663">
        <v>13270968</v>
      </c>
      <c r="DE33" s="670"/>
      <c r="DF33" s="670"/>
      <c r="DG33" s="670"/>
      <c r="DH33" s="670"/>
      <c r="DI33" s="670"/>
      <c r="DJ33" s="670"/>
      <c r="DK33" s="671"/>
      <c r="DL33" s="663">
        <v>9515212</v>
      </c>
      <c r="DM33" s="670"/>
      <c r="DN33" s="670"/>
      <c r="DO33" s="670"/>
      <c r="DP33" s="670"/>
      <c r="DQ33" s="670"/>
      <c r="DR33" s="670"/>
      <c r="DS33" s="670"/>
      <c r="DT33" s="670"/>
      <c r="DU33" s="670"/>
      <c r="DV33" s="671"/>
      <c r="DW33" s="660">
        <v>37.200000000000003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127797</v>
      </c>
      <c r="S34" s="658"/>
      <c r="T34" s="658"/>
      <c r="U34" s="658"/>
      <c r="V34" s="658"/>
      <c r="W34" s="658"/>
      <c r="X34" s="658"/>
      <c r="Y34" s="659"/>
      <c r="Z34" s="695">
        <v>0.3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6760322</v>
      </c>
      <c r="CS34" s="658"/>
      <c r="CT34" s="658"/>
      <c r="CU34" s="658"/>
      <c r="CV34" s="658"/>
      <c r="CW34" s="658"/>
      <c r="CX34" s="658"/>
      <c r="CY34" s="659"/>
      <c r="CZ34" s="660">
        <v>14.7</v>
      </c>
      <c r="DA34" s="672"/>
      <c r="DB34" s="672"/>
      <c r="DC34" s="673"/>
      <c r="DD34" s="663">
        <v>4483879</v>
      </c>
      <c r="DE34" s="658"/>
      <c r="DF34" s="658"/>
      <c r="DG34" s="658"/>
      <c r="DH34" s="658"/>
      <c r="DI34" s="658"/>
      <c r="DJ34" s="658"/>
      <c r="DK34" s="659"/>
      <c r="DL34" s="663">
        <v>3803414</v>
      </c>
      <c r="DM34" s="658"/>
      <c r="DN34" s="658"/>
      <c r="DO34" s="658"/>
      <c r="DP34" s="658"/>
      <c r="DQ34" s="658"/>
      <c r="DR34" s="658"/>
      <c r="DS34" s="658"/>
      <c r="DT34" s="658"/>
      <c r="DU34" s="658"/>
      <c r="DV34" s="659"/>
      <c r="DW34" s="660">
        <v>14.9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455608</v>
      </c>
      <c r="S35" s="658"/>
      <c r="T35" s="658"/>
      <c r="U35" s="658"/>
      <c r="V35" s="658"/>
      <c r="W35" s="658"/>
      <c r="X35" s="658"/>
      <c r="Y35" s="659"/>
      <c r="Z35" s="695">
        <v>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269147</v>
      </c>
      <c r="CS35" s="670"/>
      <c r="CT35" s="670"/>
      <c r="CU35" s="670"/>
      <c r="CV35" s="670"/>
      <c r="CW35" s="670"/>
      <c r="CX35" s="670"/>
      <c r="CY35" s="671"/>
      <c r="CZ35" s="660">
        <v>0.6</v>
      </c>
      <c r="DA35" s="672"/>
      <c r="DB35" s="672"/>
      <c r="DC35" s="673"/>
      <c r="DD35" s="663">
        <v>246590</v>
      </c>
      <c r="DE35" s="670"/>
      <c r="DF35" s="670"/>
      <c r="DG35" s="670"/>
      <c r="DH35" s="670"/>
      <c r="DI35" s="670"/>
      <c r="DJ35" s="670"/>
      <c r="DK35" s="671"/>
      <c r="DL35" s="663">
        <v>227183</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2069773</v>
      </c>
      <c r="S36" s="658"/>
      <c r="T36" s="658"/>
      <c r="U36" s="658"/>
      <c r="V36" s="658"/>
      <c r="W36" s="658"/>
      <c r="X36" s="658"/>
      <c r="Y36" s="659"/>
      <c r="Z36" s="695">
        <v>4.4000000000000004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5446502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703229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4282909</v>
      </c>
      <c r="CS36" s="658"/>
      <c r="CT36" s="658"/>
      <c r="CU36" s="658"/>
      <c r="CV36" s="658"/>
      <c r="CW36" s="658"/>
      <c r="CX36" s="658"/>
      <c r="CY36" s="659"/>
      <c r="CZ36" s="660">
        <v>9.3000000000000007</v>
      </c>
      <c r="DA36" s="672"/>
      <c r="DB36" s="672"/>
      <c r="DC36" s="673"/>
      <c r="DD36" s="663">
        <v>3986265</v>
      </c>
      <c r="DE36" s="658"/>
      <c r="DF36" s="658"/>
      <c r="DG36" s="658"/>
      <c r="DH36" s="658"/>
      <c r="DI36" s="658"/>
      <c r="DJ36" s="658"/>
      <c r="DK36" s="659"/>
      <c r="DL36" s="663">
        <v>2366710</v>
      </c>
      <c r="DM36" s="658"/>
      <c r="DN36" s="658"/>
      <c r="DO36" s="658"/>
      <c r="DP36" s="658"/>
      <c r="DQ36" s="658"/>
      <c r="DR36" s="658"/>
      <c r="DS36" s="658"/>
      <c r="DT36" s="658"/>
      <c r="DU36" s="658"/>
      <c r="DV36" s="659"/>
      <c r="DW36" s="660">
        <v>9.1999999999999993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1628437</v>
      </c>
      <c r="S37" s="658"/>
      <c r="T37" s="658"/>
      <c r="U37" s="658"/>
      <c r="V37" s="658"/>
      <c r="W37" s="658"/>
      <c r="X37" s="658"/>
      <c r="Y37" s="659"/>
      <c r="Z37" s="695">
        <v>3.4</v>
      </c>
      <c r="AA37" s="695"/>
      <c r="AB37" s="695"/>
      <c r="AC37" s="695"/>
      <c r="AD37" s="696">
        <v>90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1244000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585398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1382340</v>
      </c>
      <c r="CS37" s="670"/>
      <c r="CT37" s="670"/>
      <c r="CU37" s="670"/>
      <c r="CV37" s="670"/>
      <c r="CW37" s="670"/>
      <c r="CX37" s="670"/>
      <c r="CY37" s="671"/>
      <c r="CZ37" s="660">
        <v>3</v>
      </c>
      <c r="DA37" s="672"/>
      <c r="DB37" s="672"/>
      <c r="DC37" s="673"/>
      <c r="DD37" s="663">
        <v>1352087</v>
      </c>
      <c r="DE37" s="670"/>
      <c r="DF37" s="670"/>
      <c r="DG37" s="670"/>
      <c r="DH37" s="670"/>
      <c r="DI37" s="670"/>
      <c r="DJ37" s="670"/>
      <c r="DK37" s="671"/>
      <c r="DL37" s="663">
        <v>1260366</v>
      </c>
      <c r="DM37" s="670"/>
      <c r="DN37" s="670"/>
      <c r="DO37" s="670"/>
      <c r="DP37" s="670"/>
      <c r="DQ37" s="670"/>
      <c r="DR37" s="670"/>
      <c r="DS37" s="670"/>
      <c r="DT37" s="670"/>
      <c r="DU37" s="670"/>
      <c r="DV37" s="671"/>
      <c r="DW37" s="660">
        <v>4.9000000000000004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1003500</v>
      </c>
      <c r="S38" s="658"/>
      <c r="T38" s="658"/>
      <c r="U38" s="658"/>
      <c r="V38" s="658"/>
      <c r="W38" s="658"/>
      <c r="X38" s="658"/>
      <c r="Y38" s="659"/>
      <c r="Z38" s="695">
        <v>2.1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18283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15386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4184219</v>
      </c>
      <c r="CS38" s="658"/>
      <c r="CT38" s="658"/>
      <c r="CU38" s="658"/>
      <c r="CV38" s="658"/>
      <c r="CW38" s="658"/>
      <c r="CX38" s="658"/>
      <c r="CY38" s="659"/>
      <c r="CZ38" s="660">
        <v>9.1</v>
      </c>
      <c r="DA38" s="672"/>
      <c r="DB38" s="672"/>
      <c r="DC38" s="673"/>
      <c r="DD38" s="663">
        <v>3253308</v>
      </c>
      <c r="DE38" s="658"/>
      <c r="DF38" s="658"/>
      <c r="DG38" s="658"/>
      <c r="DH38" s="658"/>
      <c r="DI38" s="658"/>
      <c r="DJ38" s="658"/>
      <c r="DK38" s="659"/>
      <c r="DL38" s="663">
        <v>3116369</v>
      </c>
      <c r="DM38" s="658"/>
      <c r="DN38" s="658"/>
      <c r="DO38" s="658"/>
      <c r="DP38" s="658"/>
      <c r="DQ38" s="658"/>
      <c r="DR38" s="658"/>
      <c r="DS38" s="658"/>
      <c r="DT38" s="658"/>
      <c r="DU38" s="658"/>
      <c r="DV38" s="659"/>
      <c r="DW38" s="660">
        <v>12.2</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23196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1317486</v>
      </c>
      <c r="CS39" s="670"/>
      <c r="CT39" s="670"/>
      <c r="CU39" s="670"/>
      <c r="CV39" s="670"/>
      <c r="CW39" s="670"/>
      <c r="CX39" s="670"/>
      <c r="CY39" s="671"/>
      <c r="CZ39" s="660">
        <v>2.9</v>
      </c>
      <c r="DA39" s="672"/>
      <c r="DB39" s="672"/>
      <c r="DC39" s="673"/>
      <c r="DD39" s="663">
        <v>1299240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240100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815928</v>
      </c>
      <c r="CS40" s="658"/>
      <c r="CT40" s="658"/>
      <c r="CU40" s="658"/>
      <c r="CV40" s="658"/>
      <c r="CW40" s="658"/>
      <c r="CX40" s="658"/>
      <c r="CY40" s="659"/>
      <c r="CZ40" s="660">
        <v>1.8</v>
      </c>
      <c r="DA40" s="672"/>
      <c r="DB40" s="672"/>
      <c r="DC40" s="673"/>
      <c r="DD40" s="663">
        <v>1686</v>
      </c>
      <c r="DE40" s="658"/>
      <c r="DF40" s="658"/>
      <c r="DG40" s="658"/>
      <c r="DH40" s="658"/>
      <c r="DI40" s="658"/>
      <c r="DJ40" s="658"/>
      <c r="DK40" s="659"/>
      <c r="DL40" s="663">
        <v>1536</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47377842</v>
      </c>
      <c r="S41" s="682"/>
      <c r="T41" s="682"/>
      <c r="U41" s="682"/>
      <c r="V41" s="682"/>
      <c r="W41" s="682"/>
      <c r="X41" s="682"/>
      <c r="Y41" s="685"/>
      <c r="Z41" s="686">
        <v>100</v>
      </c>
      <c r="AA41" s="686"/>
      <c r="AB41" s="686"/>
      <c r="AC41" s="686"/>
      <c r="AD41" s="687">
        <v>25349787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1016418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3167801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3669947</v>
      </c>
      <c r="CS42" s="670"/>
      <c r="CT42" s="670"/>
      <c r="CU42" s="670"/>
      <c r="CV42" s="670"/>
      <c r="CW42" s="670"/>
      <c r="CX42" s="670"/>
      <c r="CY42" s="671"/>
      <c r="CZ42" s="660">
        <v>8</v>
      </c>
      <c r="DA42" s="672"/>
      <c r="DB42" s="672"/>
      <c r="DC42" s="673"/>
      <c r="DD42" s="663">
        <v>1512733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87592</v>
      </c>
      <c r="CS43" s="670"/>
      <c r="CT43" s="670"/>
      <c r="CU43" s="670"/>
      <c r="CV43" s="670"/>
      <c r="CW43" s="670"/>
      <c r="CX43" s="670"/>
      <c r="CY43" s="671"/>
      <c r="CZ43" s="660">
        <v>0.2</v>
      </c>
      <c r="DA43" s="672"/>
      <c r="DB43" s="672"/>
      <c r="DC43" s="673"/>
      <c r="DD43" s="663">
        <v>87592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3660305</v>
      </c>
      <c r="CS44" s="658"/>
      <c r="CT44" s="658"/>
      <c r="CU44" s="658"/>
      <c r="CV44" s="658"/>
      <c r="CW44" s="658"/>
      <c r="CX44" s="658"/>
      <c r="CY44" s="659"/>
      <c r="CZ44" s="660">
        <v>7.9</v>
      </c>
      <c r="DA44" s="661"/>
      <c r="DB44" s="661"/>
      <c r="DC44" s="662"/>
      <c r="DD44" s="663">
        <v>1508391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1495758</v>
      </c>
      <c r="CS45" s="670"/>
      <c r="CT45" s="670"/>
      <c r="CU45" s="670"/>
      <c r="CV45" s="670"/>
      <c r="CW45" s="670"/>
      <c r="CX45" s="670"/>
      <c r="CY45" s="671"/>
      <c r="CZ45" s="660">
        <v>3.2</v>
      </c>
      <c r="DA45" s="672"/>
      <c r="DB45" s="672"/>
      <c r="DC45" s="673"/>
      <c r="DD45" s="663">
        <v>170508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2164547</v>
      </c>
      <c r="CS46" s="658"/>
      <c r="CT46" s="658"/>
      <c r="CU46" s="658"/>
      <c r="CV46" s="658"/>
      <c r="CW46" s="658"/>
      <c r="CX46" s="658"/>
      <c r="CY46" s="659"/>
      <c r="CZ46" s="660">
        <v>4.7</v>
      </c>
      <c r="DA46" s="661"/>
      <c r="DB46" s="661"/>
      <c r="DC46" s="662"/>
      <c r="DD46" s="663">
        <v>1337883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9642</v>
      </c>
      <c r="CS47" s="670"/>
      <c r="CT47" s="670"/>
      <c r="CU47" s="670"/>
      <c r="CV47" s="670"/>
      <c r="CW47" s="670"/>
      <c r="CX47" s="670"/>
      <c r="CY47" s="671"/>
      <c r="CZ47" s="660">
        <v>0</v>
      </c>
      <c r="DA47" s="672"/>
      <c r="DB47" s="672"/>
      <c r="DC47" s="673"/>
      <c r="DD47" s="663">
        <v>4342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46117676</v>
      </c>
      <c r="CS49" s="642"/>
      <c r="CT49" s="642"/>
      <c r="CU49" s="642"/>
      <c r="CV49" s="642"/>
      <c r="CW49" s="642"/>
      <c r="CX49" s="642"/>
      <c r="CY49" s="643"/>
      <c r="CZ49" s="644">
        <v>100</v>
      </c>
      <c r="DA49" s="645"/>
      <c r="DB49" s="645"/>
      <c r="DC49" s="646"/>
      <c r="DD49" s="647">
        <v>30670402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KqU2M1EfKg/kkQAZVvyEK6MGZJfdwE5RS+Pe6iEHBgvhYUSYdvPieLvhRmzM7gIA7uY8WJwMUIBJdzR3sp5Ig==" saltValue="FwEzomrSUGocRHqvVed7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47384</v>
      </c>
      <c r="R7" s="1139"/>
      <c r="S7" s="1139"/>
      <c r="T7" s="1139"/>
      <c r="U7" s="1139"/>
      <c r="V7" s="1139">
        <v>46124</v>
      </c>
      <c r="W7" s="1139"/>
      <c r="X7" s="1139"/>
      <c r="Y7" s="1139"/>
      <c r="Z7" s="1139"/>
      <c r="AA7" s="1139">
        <v>1260</v>
      </c>
      <c r="AB7" s="1139"/>
      <c r="AC7" s="1139"/>
      <c r="AD7" s="1139"/>
      <c r="AE7" s="1140"/>
      <c r="AF7" s="1141">
        <v>1001</v>
      </c>
      <c r="AG7" s="1142"/>
      <c r="AH7" s="1142"/>
      <c r="AI7" s="1142"/>
      <c r="AJ7" s="1143"/>
      <c r="AK7" s="1144">
        <v>0</v>
      </c>
      <c r="AL7" s="1145"/>
      <c r="AM7" s="1145"/>
      <c r="AN7" s="1145"/>
      <c r="AO7" s="1145"/>
      <c r="AP7" s="1145">
        <v>29906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543</v>
      </c>
      <c r="BT7" s="1136"/>
      <c r="BU7" s="1136"/>
      <c r="BV7" s="1136"/>
      <c r="BW7" s="1136"/>
      <c r="BX7" s="1136"/>
      <c r="BY7" s="1136"/>
      <c r="BZ7" s="1136"/>
      <c r="CA7" s="1136"/>
      <c r="CB7" s="1136"/>
      <c r="CC7" s="1136"/>
      <c r="CD7" s="1136"/>
      <c r="CE7" s="1136"/>
      <c r="CF7" s="1136"/>
      <c r="CG7" s="1148"/>
      <c r="CH7" s="1132">
        <v>2</v>
      </c>
      <c r="CI7" s="1133"/>
      <c r="CJ7" s="1133"/>
      <c r="CK7" s="1133"/>
      <c r="CL7" s="1134"/>
      <c r="CM7" s="1132">
        <v>44</v>
      </c>
      <c r="CN7" s="1133"/>
      <c r="CO7" s="1133"/>
      <c r="CP7" s="1133"/>
      <c r="CQ7" s="1134"/>
      <c r="CR7" s="1132">
        <v>5</v>
      </c>
      <c r="CS7" s="1133"/>
      <c r="CT7" s="1133"/>
      <c r="CU7" s="1133"/>
      <c r="CV7" s="1134"/>
      <c r="CW7" s="1132">
        <v>6</v>
      </c>
      <c r="CX7" s="1133"/>
      <c r="CY7" s="1133"/>
      <c r="CZ7" s="1133"/>
      <c r="DA7" s="1134"/>
      <c r="DB7" s="1132">
        <v>2500</v>
      </c>
      <c r="DC7" s="1133"/>
      <c r="DD7" s="1133"/>
      <c r="DE7" s="1133"/>
      <c r="DF7" s="1134"/>
      <c r="DG7" s="1132" t="s">
        <v>544</v>
      </c>
      <c r="DH7" s="1133"/>
      <c r="DI7" s="1133"/>
      <c r="DJ7" s="1133"/>
      <c r="DK7" s="1134"/>
      <c r="DL7" s="1132" t="s">
        <v>544</v>
      </c>
      <c r="DM7" s="1133"/>
      <c r="DN7" s="1133"/>
      <c r="DO7" s="1133"/>
      <c r="DP7" s="1134"/>
      <c r="DQ7" s="1132">
        <v>2375</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47384</v>
      </c>
      <c r="R23" s="1097"/>
      <c r="S23" s="1097"/>
      <c r="T23" s="1097"/>
      <c r="U23" s="1097"/>
      <c r="V23" s="1097">
        <v>46124</v>
      </c>
      <c r="W23" s="1097"/>
      <c r="X23" s="1097"/>
      <c r="Y23" s="1097"/>
      <c r="Z23" s="1097"/>
      <c r="AA23" s="1097">
        <v>1260</v>
      </c>
      <c r="AB23" s="1097"/>
      <c r="AC23" s="1097"/>
      <c r="AD23" s="1097"/>
      <c r="AE23" s="1104"/>
      <c r="AF23" s="1105">
        <v>1001</v>
      </c>
      <c r="AG23" s="1097"/>
      <c r="AH23" s="1097"/>
      <c r="AI23" s="1097"/>
      <c r="AJ23" s="1106"/>
      <c r="AK23" s="1107"/>
      <c r="AL23" s="1108"/>
      <c r="AM23" s="1108"/>
      <c r="AN23" s="1108"/>
      <c r="AO23" s="1108"/>
      <c r="AP23" s="1097">
        <v>29906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336</v>
      </c>
      <c r="C28" s="1084"/>
      <c r="D28" s="1084"/>
      <c r="E28" s="1084"/>
      <c r="F28" s="1084"/>
      <c r="G28" s="1084"/>
      <c r="H28" s="1084"/>
      <c r="I28" s="1084"/>
      <c r="J28" s="1084"/>
      <c r="K28" s="1084"/>
      <c r="L28" s="1084"/>
      <c r="M28" s="1084"/>
      <c r="N28" s="1084"/>
      <c r="O28" s="1084"/>
      <c r="P28" s="1085"/>
      <c r="Q28" s="1086">
        <v>13015</v>
      </c>
      <c r="R28" s="1087"/>
      <c r="S28" s="1087"/>
      <c r="T28" s="1087"/>
      <c r="U28" s="1087"/>
      <c r="V28" s="1087">
        <v>12312</v>
      </c>
      <c r="W28" s="1087"/>
      <c r="X28" s="1087"/>
      <c r="Y28" s="1087"/>
      <c r="Z28" s="1087"/>
      <c r="AA28" s="1087">
        <v>703</v>
      </c>
      <c r="AB28" s="1087"/>
      <c r="AC28" s="1087"/>
      <c r="AD28" s="1087"/>
      <c r="AE28" s="1088"/>
      <c r="AF28" s="1089">
        <v>703</v>
      </c>
      <c r="AG28" s="1087"/>
      <c r="AH28" s="1087"/>
      <c r="AI28" s="1087"/>
      <c r="AJ28" s="1090"/>
      <c r="AK28" s="1078">
        <v>1016</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388</v>
      </c>
      <c r="C29" s="1067"/>
      <c r="D29" s="1067"/>
      <c r="E29" s="1067"/>
      <c r="F29" s="1067"/>
      <c r="G29" s="1067"/>
      <c r="H29" s="1067"/>
      <c r="I29" s="1067"/>
      <c r="J29" s="1067"/>
      <c r="K29" s="1067"/>
      <c r="L29" s="1067"/>
      <c r="M29" s="1067"/>
      <c r="N29" s="1067"/>
      <c r="O29" s="1067"/>
      <c r="P29" s="1068"/>
      <c r="Q29" s="1074">
        <v>2168</v>
      </c>
      <c r="R29" s="1075"/>
      <c r="S29" s="1075"/>
      <c r="T29" s="1075"/>
      <c r="U29" s="1075"/>
      <c r="V29" s="1075">
        <v>2163</v>
      </c>
      <c r="W29" s="1075"/>
      <c r="X29" s="1075"/>
      <c r="Y29" s="1075"/>
      <c r="Z29" s="1075"/>
      <c r="AA29" s="1075">
        <v>5</v>
      </c>
      <c r="AB29" s="1075"/>
      <c r="AC29" s="1075"/>
      <c r="AD29" s="1075"/>
      <c r="AE29" s="1076"/>
      <c r="AF29" s="1071">
        <v>5</v>
      </c>
      <c r="AG29" s="1072"/>
      <c r="AH29" s="1072"/>
      <c r="AI29" s="1072"/>
      <c r="AJ29" s="1073"/>
      <c r="AK29" s="1016">
        <v>363</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389</v>
      </c>
      <c r="C30" s="1067"/>
      <c r="D30" s="1067"/>
      <c r="E30" s="1067"/>
      <c r="F30" s="1067"/>
      <c r="G30" s="1067"/>
      <c r="H30" s="1067"/>
      <c r="I30" s="1067"/>
      <c r="J30" s="1067"/>
      <c r="K30" s="1067"/>
      <c r="L30" s="1067"/>
      <c r="M30" s="1067"/>
      <c r="N30" s="1067"/>
      <c r="O30" s="1067"/>
      <c r="P30" s="1068"/>
      <c r="Q30" s="1074">
        <v>9302</v>
      </c>
      <c r="R30" s="1075"/>
      <c r="S30" s="1075"/>
      <c r="T30" s="1075"/>
      <c r="U30" s="1075"/>
      <c r="V30" s="1075">
        <v>8972</v>
      </c>
      <c r="W30" s="1075"/>
      <c r="X30" s="1075"/>
      <c r="Y30" s="1075"/>
      <c r="Z30" s="1075"/>
      <c r="AA30" s="1075">
        <v>330</v>
      </c>
      <c r="AB30" s="1075"/>
      <c r="AC30" s="1075"/>
      <c r="AD30" s="1075"/>
      <c r="AE30" s="1076"/>
      <c r="AF30" s="1071">
        <v>330</v>
      </c>
      <c r="AG30" s="1072"/>
      <c r="AH30" s="1072"/>
      <c r="AI30" s="1072"/>
      <c r="AJ30" s="1073"/>
      <c r="AK30" s="1016">
        <v>1372</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390</v>
      </c>
      <c r="C31" s="1067"/>
      <c r="D31" s="1067"/>
      <c r="E31" s="1067"/>
      <c r="F31" s="1067"/>
      <c r="G31" s="1067"/>
      <c r="H31" s="1067"/>
      <c r="I31" s="1067"/>
      <c r="J31" s="1067"/>
      <c r="K31" s="1067"/>
      <c r="L31" s="1067"/>
      <c r="M31" s="1067"/>
      <c r="N31" s="1067"/>
      <c r="O31" s="1067"/>
      <c r="P31" s="1068"/>
      <c r="Q31" s="1074">
        <v>3364</v>
      </c>
      <c r="R31" s="1075"/>
      <c r="S31" s="1075"/>
      <c r="T31" s="1075"/>
      <c r="U31" s="1075"/>
      <c r="V31" s="1075">
        <v>420</v>
      </c>
      <c r="W31" s="1075"/>
      <c r="X31" s="1075"/>
      <c r="Y31" s="1075"/>
      <c r="Z31" s="1075"/>
      <c r="AA31" s="1075">
        <v>2944</v>
      </c>
      <c r="AB31" s="1075"/>
      <c r="AC31" s="1075"/>
      <c r="AD31" s="1075"/>
      <c r="AE31" s="1076"/>
      <c r="AF31" s="1071">
        <v>2944</v>
      </c>
      <c r="AG31" s="1072"/>
      <c r="AH31" s="1072"/>
      <c r="AI31" s="1072"/>
      <c r="AJ31" s="1073"/>
      <c r="AK31" s="1016">
        <v>18</v>
      </c>
      <c r="AL31" s="1007"/>
      <c r="AM31" s="1007"/>
      <c r="AN31" s="1007"/>
      <c r="AO31" s="1007"/>
      <c r="AP31" s="1007">
        <v>815</v>
      </c>
      <c r="AQ31" s="1007"/>
      <c r="AR31" s="1007"/>
      <c r="AS31" s="1007"/>
      <c r="AT31" s="1007"/>
      <c r="AU31" s="1007"/>
      <c r="AV31" s="1007"/>
      <c r="AW31" s="1007"/>
      <c r="AX31" s="1007"/>
      <c r="AY31" s="1007"/>
      <c r="AZ31" s="1077"/>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2002</v>
      </c>
      <c r="R32" s="1075"/>
      <c r="S32" s="1075"/>
      <c r="T32" s="1075"/>
      <c r="U32" s="1075"/>
      <c r="V32" s="1075">
        <v>350</v>
      </c>
      <c r="W32" s="1075"/>
      <c r="X32" s="1075"/>
      <c r="Y32" s="1075"/>
      <c r="Z32" s="1075"/>
      <c r="AA32" s="1075">
        <v>1652</v>
      </c>
      <c r="AB32" s="1075"/>
      <c r="AC32" s="1075"/>
      <c r="AD32" s="1075"/>
      <c r="AE32" s="1076"/>
      <c r="AF32" s="1071">
        <v>1652</v>
      </c>
      <c r="AG32" s="1072"/>
      <c r="AH32" s="1072"/>
      <c r="AI32" s="1072"/>
      <c r="AJ32" s="1073"/>
      <c r="AK32" s="1016">
        <v>1244</v>
      </c>
      <c r="AL32" s="1007"/>
      <c r="AM32" s="1007"/>
      <c r="AN32" s="1007"/>
      <c r="AO32" s="1007"/>
      <c r="AP32" s="1007">
        <v>16968</v>
      </c>
      <c r="AQ32" s="1007"/>
      <c r="AR32" s="1007"/>
      <c r="AS32" s="1007"/>
      <c r="AT32" s="1007"/>
      <c r="AU32" s="1007">
        <v>8790</v>
      </c>
      <c r="AV32" s="1007"/>
      <c r="AW32" s="1007"/>
      <c r="AX32" s="1007"/>
      <c r="AY32" s="1007"/>
      <c r="AZ32" s="1077"/>
      <c r="BA32" s="1077"/>
      <c r="BB32" s="1077"/>
      <c r="BC32" s="1077"/>
      <c r="BD32" s="1077"/>
      <c r="BE32" s="1008" t="s">
        <v>391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5634</v>
      </c>
      <c r="AG63" s="995"/>
      <c r="AH63" s="995"/>
      <c r="AI63" s="995"/>
      <c r="AJ63" s="1058"/>
      <c r="AK63" s="1059"/>
      <c r="AL63" s="999"/>
      <c r="AM63" s="999"/>
      <c r="AN63" s="999"/>
      <c r="AO63" s="999"/>
      <c r="AP63" s="995">
        <v>17783</v>
      </c>
      <c r="AQ63" s="995"/>
      <c r="AR63" s="995"/>
      <c r="AS63" s="995"/>
      <c r="AT63" s="995"/>
      <c r="AU63" s="995">
        <v>8790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545</v>
      </c>
      <c r="C68" s="1022"/>
      <c r="D68" s="1022"/>
      <c r="E68" s="1022"/>
      <c r="F68" s="1022"/>
      <c r="G68" s="1022"/>
      <c r="H68" s="1022"/>
      <c r="I68" s="1022"/>
      <c r="J68" s="1022"/>
      <c r="K68" s="1022"/>
      <c r="L68" s="1022"/>
      <c r="M68" s="1022"/>
      <c r="N68" s="1022"/>
      <c r="O68" s="1022"/>
      <c r="P68" s="1023"/>
      <c r="Q68" s="1024">
        <v>4092</v>
      </c>
      <c r="R68" s="1018"/>
      <c r="S68" s="1018"/>
      <c r="T68" s="1018"/>
      <c r="U68" s="1018"/>
      <c r="V68" s="1018">
        <v>4076</v>
      </c>
      <c r="W68" s="1018"/>
      <c r="X68" s="1018"/>
      <c r="Y68" s="1018"/>
      <c r="Z68" s="1018"/>
      <c r="AA68" s="1018">
        <v>16</v>
      </c>
      <c r="AB68" s="1018"/>
      <c r="AC68" s="1018"/>
      <c r="AD68" s="1018"/>
      <c r="AE68" s="1018"/>
      <c r="AF68" s="1018">
        <v>16</v>
      </c>
      <c r="AG68" s="1018"/>
      <c r="AH68" s="1018"/>
      <c r="AI68" s="1018"/>
      <c r="AJ68" s="1018"/>
      <c r="AK68" s="1018">
        <v>10</v>
      </c>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546</v>
      </c>
      <c r="C69" s="1011"/>
      <c r="D69" s="1011"/>
      <c r="E69" s="1011"/>
      <c r="F69" s="1011"/>
      <c r="G69" s="1011"/>
      <c r="H69" s="1011"/>
      <c r="I69" s="1011"/>
      <c r="J69" s="1011"/>
      <c r="K69" s="1011"/>
      <c r="L69" s="1011"/>
      <c r="M69" s="1011"/>
      <c r="N69" s="1011"/>
      <c r="O69" s="1011"/>
      <c r="P69" s="1012"/>
      <c r="Q69" s="1013">
        <v>113</v>
      </c>
      <c r="R69" s="1007"/>
      <c r="S69" s="1007"/>
      <c r="T69" s="1007"/>
      <c r="U69" s="1007"/>
      <c r="V69" s="1007">
        <v>106</v>
      </c>
      <c r="W69" s="1007"/>
      <c r="X69" s="1007"/>
      <c r="Y69" s="1007"/>
      <c r="Z69" s="1007"/>
      <c r="AA69" s="1007">
        <v>7</v>
      </c>
      <c r="AB69" s="1007"/>
      <c r="AC69" s="1007"/>
      <c r="AD69" s="1007"/>
      <c r="AE69" s="1007"/>
      <c r="AF69" s="1007">
        <v>7</v>
      </c>
      <c r="AG69" s="1007"/>
      <c r="AH69" s="1007"/>
      <c r="AI69" s="1007"/>
      <c r="AJ69" s="1007"/>
      <c r="AK69" s="1007">
        <v>15</v>
      </c>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547</v>
      </c>
      <c r="C70" s="1011"/>
      <c r="D70" s="1011"/>
      <c r="E70" s="1011"/>
      <c r="F70" s="1011"/>
      <c r="G70" s="1011"/>
      <c r="H70" s="1011"/>
      <c r="I70" s="1011"/>
      <c r="J70" s="1011"/>
      <c r="K70" s="1011"/>
      <c r="L70" s="1011"/>
      <c r="M70" s="1011"/>
      <c r="N70" s="1011"/>
      <c r="O70" s="1011"/>
      <c r="P70" s="1012"/>
      <c r="Q70" s="1013">
        <v>6</v>
      </c>
      <c r="R70" s="1007"/>
      <c r="S70" s="1007"/>
      <c r="T70" s="1007"/>
      <c r="U70" s="1007"/>
      <c r="V70" s="1007">
        <v>2</v>
      </c>
      <c r="W70" s="1007"/>
      <c r="X70" s="1007"/>
      <c r="Y70" s="1007"/>
      <c r="Z70" s="1007"/>
      <c r="AA70" s="1007">
        <v>4</v>
      </c>
      <c r="AB70" s="1007"/>
      <c r="AC70" s="1007"/>
      <c r="AD70" s="1007"/>
      <c r="AE70" s="1007"/>
      <c r="AF70" s="1007">
        <v>4</v>
      </c>
      <c r="AG70" s="1007"/>
      <c r="AH70" s="1007"/>
      <c r="AI70" s="1007"/>
      <c r="AJ70" s="1007"/>
      <c r="AK70" s="1007">
        <v>0</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548</v>
      </c>
      <c r="C71" s="1011"/>
      <c r="D71" s="1011"/>
      <c r="E71" s="1011"/>
      <c r="F71" s="1011"/>
      <c r="G71" s="1011"/>
      <c r="H71" s="1011"/>
      <c r="I71" s="1011"/>
      <c r="J71" s="1011"/>
      <c r="K71" s="1011"/>
      <c r="L71" s="1011"/>
      <c r="M71" s="1011"/>
      <c r="N71" s="1011"/>
      <c r="O71" s="1011"/>
      <c r="P71" s="1012"/>
      <c r="Q71" s="1013">
        <v>146</v>
      </c>
      <c r="R71" s="1007"/>
      <c r="S71" s="1007"/>
      <c r="T71" s="1007"/>
      <c r="U71" s="1007"/>
      <c r="V71" s="1007">
        <v>146</v>
      </c>
      <c r="W71" s="1007"/>
      <c r="X71" s="1007"/>
      <c r="Y71" s="1007"/>
      <c r="Z71" s="1007"/>
      <c r="AA71" s="1007">
        <v>0</v>
      </c>
      <c r="AB71" s="1007"/>
      <c r="AC71" s="1007"/>
      <c r="AD71" s="1007"/>
      <c r="AE71" s="1007"/>
      <c r="AF71" s="1007">
        <v>0</v>
      </c>
      <c r="AG71" s="1007"/>
      <c r="AH71" s="1007"/>
      <c r="AI71" s="1007"/>
      <c r="AJ71" s="1007"/>
      <c r="AK71" s="1007">
        <v>1</v>
      </c>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549</v>
      </c>
      <c r="C72" s="1011"/>
      <c r="D72" s="1011"/>
      <c r="E72" s="1011"/>
      <c r="F72" s="1011"/>
      <c r="G72" s="1011"/>
      <c r="H72" s="1011"/>
      <c r="I72" s="1011"/>
      <c r="J72" s="1011"/>
      <c r="K72" s="1011"/>
      <c r="L72" s="1011"/>
      <c r="M72" s="1011"/>
      <c r="N72" s="1011"/>
      <c r="O72" s="1011"/>
      <c r="P72" s="1012"/>
      <c r="Q72" s="1013">
        <v>303</v>
      </c>
      <c r="R72" s="1007"/>
      <c r="S72" s="1007"/>
      <c r="T72" s="1007"/>
      <c r="U72" s="1007"/>
      <c r="V72" s="1007">
        <v>280</v>
      </c>
      <c r="W72" s="1007"/>
      <c r="X72" s="1007"/>
      <c r="Y72" s="1007"/>
      <c r="Z72" s="1007"/>
      <c r="AA72" s="1007">
        <v>23</v>
      </c>
      <c r="AB72" s="1007"/>
      <c r="AC72" s="1007"/>
      <c r="AD72" s="1007"/>
      <c r="AE72" s="1007"/>
      <c r="AF72" s="1007">
        <v>23</v>
      </c>
      <c r="AG72" s="1007"/>
      <c r="AH72" s="1007"/>
      <c r="AI72" s="1007"/>
      <c r="AJ72" s="1007"/>
      <c r="AK72" s="1007">
        <v>193</v>
      </c>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550</v>
      </c>
      <c r="C73" s="1011"/>
      <c r="D73" s="1011"/>
      <c r="E73" s="1011"/>
      <c r="F73" s="1011"/>
      <c r="G73" s="1011"/>
      <c r="H73" s="1011"/>
      <c r="I73" s="1011"/>
      <c r="J73" s="1011"/>
      <c r="K73" s="1011"/>
      <c r="L73" s="1011"/>
      <c r="M73" s="1011"/>
      <c r="N73" s="1011"/>
      <c r="O73" s="1011"/>
      <c r="P73" s="1012"/>
      <c r="Q73" s="1013">
        <v>14208</v>
      </c>
      <c r="R73" s="1007"/>
      <c r="S73" s="1007"/>
      <c r="T73" s="1007"/>
      <c r="U73" s="1007"/>
      <c r="V73" s="1007">
        <v>13916</v>
      </c>
      <c r="W73" s="1007"/>
      <c r="X73" s="1007"/>
      <c r="Y73" s="1007"/>
      <c r="Z73" s="1007"/>
      <c r="AA73" s="1007">
        <v>292</v>
      </c>
      <c r="AB73" s="1007"/>
      <c r="AC73" s="1007"/>
      <c r="AD73" s="1007"/>
      <c r="AE73" s="1007"/>
      <c r="AF73" s="1007">
        <v>268</v>
      </c>
      <c r="AG73" s="1007"/>
      <c r="AH73" s="1007"/>
      <c r="AI73" s="1007"/>
      <c r="AJ73" s="1007"/>
      <c r="AK73" s="1007">
        <v>64</v>
      </c>
      <c r="AL73" s="1007"/>
      <c r="AM73" s="1007"/>
      <c r="AN73" s="1007"/>
      <c r="AO73" s="1007"/>
      <c r="AP73" s="1007">
        <v>4474</v>
      </c>
      <c r="AQ73" s="1007"/>
      <c r="AR73" s="1007"/>
      <c r="AS73" s="1007"/>
      <c r="AT73" s="1007"/>
      <c r="AU73" s="1007">
        <v>388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318</v>
      </c>
      <c r="AG88" s="995"/>
      <c r="AH88" s="995"/>
      <c r="AI88" s="995"/>
      <c r="AJ88" s="995"/>
      <c r="AK88" s="999"/>
      <c r="AL88" s="999"/>
      <c r="AM88" s="999"/>
      <c r="AN88" s="999"/>
      <c r="AO88" s="999"/>
      <c r="AP88" s="995">
        <v>4474</v>
      </c>
      <c r="AQ88" s="995"/>
      <c r="AR88" s="995"/>
      <c r="AS88" s="995"/>
      <c r="AT88" s="995"/>
      <c r="AU88" s="995">
        <v>388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v>6</v>
      </c>
      <c r="CX102" s="989"/>
      <c r="CY102" s="989"/>
      <c r="CZ102" s="989"/>
      <c r="DA102" s="990"/>
      <c r="DB102" s="988">
        <v>2500</v>
      </c>
      <c r="DC102" s="989"/>
      <c r="DD102" s="989"/>
      <c r="DE102" s="989"/>
      <c r="DF102" s="990"/>
      <c r="DG102" s="988" t="s">
        <v>484</v>
      </c>
      <c r="DH102" s="989"/>
      <c r="DI102" s="989"/>
      <c r="DJ102" s="989"/>
      <c r="DK102" s="990"/>
      <c r="DL102" s="988" t="s">
        <v>484</v>
      </c>
      <c r="DM102" s="989"/>
      <c r="DN102" s="989"/>
      <c r="DO102" s="989"/>
      <c r="DP102" s="990"/>
      <c r="DQ102" s="988">
        <v>2375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15">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3606554</v>
      </c>
      <c r="AB110" s="925"/>
      <c r="AC110" s="925"/>
      <c r="AD110" s="925"/>
      <c r="AE110" s="926"/>
      <c r="AF110" s="927">
        <v>3458017</v>
      </c>
      <c r="AG110" s="925"/>
      <c r="AH110" s="925"/>
      <c r="AI110" s="925"/>
      <c r="AJ110" s="926"/>
      <c r="AK110" s="927">
        <v>3320403</v>
      </c>
      <c r="AL110" s="925"/>
      <c r="AM110" s="925"/>
      <c r="AN110" s="925"/>
      <c r="AO110" s="926"/>
      <c r="AP110" s="928">
        <v>14.8</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35193627</v>
      </c>
      <c r="BR110" s="878"/>
      <c r="BS110" s="878"/>
      <c r="BT110" s="878"/>
      <c r="BU110" s="878"/>
      <c r="BV110" s="878">
        <v>32130583</v>
      </c>
      <c r="BW110" s="878"/>
      <c r="BX110" s="878"/>
      <c r="BY110" s="878"/>
      <c r="BZ110" s="878"/>
      <c r="CA110" s="878">
        <v>29905863</v>
      </c>
      <c r="CB110" s="878"/>
      <c r="CC110" s="878"/>
      <c r="CD110" s="878"/>
      <c r="CE110" s="878"/>
      <c r="CF110" s="902">
        <v>133.6</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3558759</v>
      </c>
      <c r="DH110" s="878"/>
      <c r="DI110" s="878"/>
      <c r="DJ110" s="878"/>
      <c r="DK110" s="878"/>
      <c r="DL110" s="878">
        <v>3315722</v>
      </c>
      <c r="DM110" s="878"/>
      <c r="DN110" s="878"/>
      <c r="DO110" s="878"/>
      <c r="DP110" s="878"/>
      <c r="DQ110" s="878">
        <v>3072685</v>
      </c>
      <c r="DR110" s="878"/>
      <c r="DS110" s="878"/>
      <c r="DT110" s="878"/>
      <c r="DU110" s="878"/>
      <c r="DV110" s="879">
        <v>13.7</v>
      </c>
      <c r="DW110" s="879"/>
      <c r="DX110" s="879"/>
      <c r="DY110" s="879"/>
      <c r="DZ110" s="880"/>
    </row>
    <row r="111" spans="1:131" s="230" customFormat="1" ht="26.25" customHeight="1" x14ac:dyDescent="0.15">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v>3558759</v>
      </c>
      <c r="BR111" s="853"/>
      <c r="BS111" s="853"/>
      <c r="BT111" s="853"/>
      <c r="BU111" s="853"/>
      <c r="BV111" s="853">
        <v>3315722</v>
      </c>
      <c r="BW111" s="853"/>
      <c r="BX111" s="853"/>
      <c r="BY111" s="853"/>
      <c r="BZ111" s="853"/>
      <c r="CA111" s="853">
        <v>3072685</v>
      </c>
      <c r="CB111" s="853"/>
      <c r="CC111" s="853"/>
      <c r="CD111" s="853"/>
      <c r="CE111" s="853"/>
      <c r="CF111" s="911">
        <v>13.7</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8251863</v>
      </c>
      <c r="BR112" s="853"/>
      <c r="BS112" s="853"/>
      <c r="BT112" s="853"/>
      <c r="BU112" s="853"/>
      <c r="BV112" s="853">
        <v>8508603</v>
      </c>
      <c r="BW112" s="853"/>
      <c r="BX112" s="853"/>
      <c r="BY112" s="853"/>
      <c r="BZ112" s="853"/>
      <c r="CA112" s="853">
        <v>8789541</v>
      </c>
      <c r="CB112" s="853"/>
      <c r="CC112" s="853"/>
      <c r="CD112" s="853"/>
      <c r="CE112" s="853"/>
      <c r="CF112" s="911">
        <v>39.299999999999997</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702833</v>
      </c>
      <c r="AB113" s="955"/>
      <c r="AC113" s="955"/>
      <c r="AD113" s="955"/>
      <c r="AE113" s="956"/>
      <c r="AF113" s="957">
        <v>746027</v>
      </c>
      <c r="AG113" s="955"/>
      <c r="AH113" s="955"/>
      <c r="AI113" s="955"/>
      <c r="AJ113" s="956"/>
      <c r="AK113" s="957">
        <v>746333</v>
      </c>
      <c r="AL113" s="955"/>
      <c r="AM113" s="955"/>
      <c r="AN113" s="955"/>
      <c r="AO113" s="956"/>
      <c r="AP113" s="958">
        <v>3.3</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427296</v>
      </c>
      <c r="BR113" s="853"/>
      <c r="BS113" s="853"/>
      <c r="BT113" s="853"/>
      <c r="BU113" s="853"/>
      <c r="BV113" s="853">
        <v>416514</v>
      </c>
      <c r="BW113" s="853"/>
      <c r="BX113" s="853"/>
      <c r="BY113" s="853"/>
      <c r="BZ113" s="853"/>
      <c r="CA113" s="853">
        <v>388310</v>
      </c>
      <c r="CB113" s="853"/>
      <c r="CC113" s="853"/>
      <c r="CD113" s="853"/>
      <c r="CE113" s="853"/>
      <c r="CF113" s="911">
        <v>1.7</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93275</v>
      </c>
      <c r="AB114" s="816"/>
      <c r="AC114" s="816"/>
      <c r="AD114" s="816"/>
      <c r="AE114" s="817"/>
      <c r="AF114" s="818">
        <v>93415</v>
      </c>
      <c r="AG114" s="816"/>
      <c r="AH114" s="816"/>
      <c r="AI114" s="816"/>
      <c r="AJ114" s="817"/>
      <c r="AK114" s="818">
        <v>95626</v>
      </c>
      <c r="AL114" s="816"/>
      <c r="AM114" s="816"/>
      <c r="AN114" s="816"/>
      <c r="AO114" s="817"/>
      <c r="AP114" s="860">
        <v>0.4</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5469557</v>
      </c>
      <c r="BR114" s="853"/>
      <c r="BS114" s="853"/>
      <c r="BT114" s="853"/>
      <c r="BU114" s="853"/>
      <c r="BV114" s="853">
        <v>5584774</v>
      </c>
      <c r="BW114" s="853"/>
      <c r="BX114" s="853"/>
      <c r="BY114" s="853"/>
      <c r="BZ114" s="853"/>
      <c r="CA114" s="853">
        <v>5710107</v>
      </c>
      <c r="CB114" s="853"/>
      <c r="CC114" s="853"/>
      <c r="CD114" s="853"/>
      <c r="CE114" s="853"/>
      <c r="CF114" s="911">
        <v>25.5</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233520</v>
      </c>
      <c r="AB115" s="955"/>
      <c r="AC115" s="955"/>
      <c r="AD115" s="955"/>
      <c r="AE115" s="956"/>
      <c r="AF115" s="957">
        <v>243037</v>
      </c>
      <c r="AG115" s="955"/>
      <c r="AH115" s="955"/>
      <c r="AI115" s="955"/>
      <c r="AJ115" s="956"/>
      <c r="AK115" s="957">
        <v>243037</v>
      </c>
      <c r="AL115" s="955"/>
      <c r="AM115" s="955"/>
      <c r="AN115" s="955"/>
      <c r="AO115" s="956"/>
      <c r="AP115" s="958">
        <v>1.1000000000000001</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v>2875529</v>
      </c>
      <c r="BR115" s="853"/>
      <c r="BS115" s="853"/>
      <c r="BT115" s="853"/>
      <c r="BU115" s="853"/>
      <c r="BV115" s="853">
        <v>2609739</v>
      </c>
      <c r="BW115" s="853"/>
      <c r="BX115" s="853"/>
      <c r="BY115" s="853"/>
      <c r="BZ115" s="853"/>
      <c r="CA115" s="853">
        <v>2375142</v>
      </c>
      <c r="CB115" s="853"/>
      <c r="CC115" s="853"/>
      <c r="CD115" s="853"/>
      <c r="CE115" s="853"/>
      <c r="CF115" s="911">
        <v>10.6</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4636182</v>
      </c>
      <c r="AB117" s="939"/>
      <c r="AC117" s="939"/>
      <c r="AD117" s="939"/>
      <c r="AE117" s="940"/>
      <c r="AF117" s="941">
        <v>4540496</v>
      </c>
      <c r="AG117" s="939"/>
      <c r="AH117" s="939"/>
      <c r="AI117" s="939"/>
      <c r="AJ117" s="940"/>
      <c r="AK117" s="941">
        <v>4405399</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233520</v>
      </c>
      <c r="AB119" s="925"/>
      <c r="AC119" s="925"/>
      <c r="AD119" s="925"/>
      <c r="AE119" s="926"/>
      <c r="AF119" s="927">
        <v>243037</v>
      </c>
      <c r="AG119" s="925"/>
      <c r="AH119" s="925"/>
      <c r="AI119" s="925"/>
      <c r="AJ119" s="926"/>
      <c r="AK119" s="927">
        <v>243037</v>
      </c>
      <c r="AL119" s="925"/>
      <c r="AM119" s="925"/>
      <c r="AN119" s="925"/>
      <c r="AO119" s="926"/>
      <c r="AP119" s="928">
        <v>1.1000000000000001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55776631</v>
      </c>
      <c r="BR119" s="881"/>
      <c r="BS119" s="881"/>
      <c r="BT119" s="881"/>
      <c r="BU119" s="881"/>
      <c r="BV119" s="881">
        <v>52565935</v>
      </c>
      <c r="BW119" s="881"/>
      <c r="BX119" s="881"/>
      <c r="BY119" s="881"/>
      <c r="BZ119" s="881"/>
      <c r="CA119" s="881">
        <v>50241648</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7181929</v>
      </c>
      <c r="BR120" s="878"/>
      <c r="BS120" s="878"/>
      <c r="BT120" s="878"/>
      <c r="BU120" s="878"/>
      <c r="BV120" s="878">
        <v>8690524</v>
      </c>
      <c r="BW120" s="878"/>
      <c r="BX120" s="878"/>
      <c r="BY120" s="878"/>
      <c r="BZ120" s="878"/>
      <c r="CA120" s="878">
        <v>9676572</v>
      </c>
      <c r="CB120" s="878"/>
      <c r="CC120" s="878"/>
      <c r="CD120" s="878"/>
      <c r="CE120" s="878"/>
      <c r="CF120" s="902">
        <v>43.2</v>
      </c>
      <c r="CG120" s="903"/>
      <c r="CH120" s="903"/>
      <c r="CI120" s="903"/>
      <c r="CJ120" s="903"/>
      <c r="CK120" s="904" t="s">
        <v>443</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8251863</v>
      </c>
      <c r="DH120" s="878"/>
      <c r="DI120" s="878"/>
      <c r="DJ120" s="878"/>
      <c r="DK120" s="878"/>
      <c r="DL120" s="878">
        <v>8508603</v>
      </c>
      <c r="DM120" s="878"/>
      <c r="DN120" s="878"/>
      <c r="DO120" s="878"/>
      <c r="DP120" s="878"/>
      <c r="DQ120" s="878">
        <v>8789541</v>
      </c>
      <c r="DR120" s="878"/>
      <c r="DS120" s="878"/>
      <c r="DT120" s="878"/>
      <c r="DU120" s="878"/>
      <c r="DV120" s="879">
        <v>39.299999999999997</v>
      </c>
      <c r="DW120" s="879"/>
      <c r="DX120" s="879"/>
      <c r="DY120" s="879"/>
      <c r="DZ120" s="880"/>
    </row>
    <row r="121" spans="1:130" s="230" customFormat="1" ht="26.25" customHeight="1" x14ac:dyDescent="0.15">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8139485</v>
      </c>
      <c r="BR121" s="853"/>
      <c r="BS121" s="853"/>
      <c r="BT121" s="853"/>
      <c r="BU121" s="853"/>
      <c r="BV121" s="853">
        <v>7845993</v>
      </c>
      <c r="BW121" s="853"/>
      <c r="BX121" s="853"/>
      <c r="BY121" s="853"/>
      <c r="BZ121" s="853"/>
      <c r="CA121" s="853">
        <v>7351013</v>
      </c>
      <c r="CB121" s="853"/>
      <c r="CC121" s="853"/>
      <c r="CD121" s="853"/>
      <c r="CE121" s="853"/>
      <c r="CF121" s="911">
        <v>32.799999999999997</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31867981</v>
      </c>
      <c r="BR122" s="881"/>
      <c r="BS122" s="881"/>
      <c r="BT122" s="881"/>
      <c r="BU122" s="881"/>
      <c r="BV122" s="881">
        <v>30117889</v>
      </c>
      <c r="BW122" s="881"/>
      <c r="BX122" s="881"/>
      <c r="BY122" s="881"/>
      <c r="BZ122" s="881"/>
      <c r="CA122" s="881">
        <v>28088488</v>
      </c>
      <c r="CB122" s="881"/>
      <c r="CC122" s="881"/>
      <c r="CD122" s="881"/>
      <c r="CE122" s="881"/>
      <c r="CF122" s="882">
        <v>125.5</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47189395</v>
      </c>
      <c r="BR123" s="869"/>
      <c r="BS123" s="869"/>
      <c r="BT123" s="869"/>
      <c r="BU123" s="869"/>
      <c r="BV123" s="869">
        <v>46654406</v>
      </c>
      <c r="BW123" s="869"/>
      <c r="BX123" s="869"/>
      <c r="BY123" s="869"/>
      <c r="BZ123" s="869"/>
      <c r="CA123" s="869">
        <v>45116073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38.299999999999997</v>
      </c>
      <c r="BR124" s="867"/>
      <c r="BS124" s="867"/>
      <c r="BT124" s="867"/>
      <c r="BU124" s="867"/>
      <c r="BV124" s="867">
        <v>27</v>
      </c>
      <c r="BW124" s="867"/>
      <c r="BX124" s="867"/>
      <c r="BY124" s="867"/>
      <c r="BZ124" s="867"/>
      <c r="CA124" s="867">
        <v>22.9</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v>2875529</v>
      </c>
      <c r="DH126" s="853"/>
      <c r="DI126" s="853"/>
      <c r="DJ126" s="853"/>
      <c r="DK126" s="853"/>
      <c r="DL126" s="853">
        <v>2609739</v>
      </c>
      <c r="DM126" s="853"/>
      <c r="DN126" s="853"/>
      <c r="DO126" s="853"/>
      <c r="DP126" s="853"/>
      <c r="DQ126" s="853">
        <v>2375142</v>
      </c>
      <c r="DR126" s="853"/>
      <c r="DS126" s="853"/>
      <c r="DT126" s="853"/>
      <c r="DU126" s="853"/>
      <c r="DV126" s="830">
        <v>10.6</v>
      </c>
      <c r="DW126" s="830"/>
      <c r="DX126" s="830"/>
      <c r="DY126" s="830"/>
      <c r="DZ126" s="831"/>
    </row>
    <row r="127" spans="1:130" s="230" customFormat="1" ht="26.25" customHeight="1" x14ac:dyDescent="0.15">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876871</v>
      </c>
      <c r="AB128" s="837"/>
      <c r="AC128" s="837"/>
      <c r="AD128" s="837"/>
      <c r="AE128" s="838"/>
      <c r="AF128" s="839">
        <v>913586</v>
      </c>
      <c r="AG128" s="837"/>
      <c r="AH128" s="837"/>
      <c r="AI128" s="837"/>
      <c r="AJ128" s="838"/>
      <c r="AK128" s="839">
        <v>855719</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12.08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25267135</v>
      </c>
      <c r="AB129" s="816"/>
      <c r="AC129" s="816"/>
      <c r="AD129" s="816"/>
      <c r="AE129" s="817"/>
      <c r="AF129" s="818">
        <v>24630234</v>
      </c>
      <c r="AG129" s="816"/>
      <c r="AH129" s="816"/>
      <c r="AI129" s="816"/>
      <c r="AJ129" s="817"/>
      <c r="AK129" s="818">
        <v>25062883</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17.079999999999998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2903637</v>
      </c>
      <c r="AB130" s="816"/>
      <c r="AC130" s="816"/>
      <c r="AD130" s="816"/>
      <c r="AE130" s="817"/>
      <c r="AF130" s="818">
        <v>2765098</v>
      </c>
      <c r="AG130" s="816"/>
      <c r="AH130" s="816"/>
      <c r="AI130" s="816"/>
      <c r="AJ130" s="817"/>
      <c r="AK130" s="818">
        <v>2684875</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3.8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22363498</v>
      </c>
      <c r="AB131" s="800"/>
      <c r="AC131" s="800"/>
      <c r="AD131" s="800"/>
      <c r="AE131" s="801"/>
      <c r="AF131" s="802">
        <v>21865136</v>
      </c>
      <c r="AG131" s="800"/>
      <c r="AH131" s="800"/>
      <c r="AI131" s="800"/>
      <c r="AJ131" s="801"/>
      <c r="AK131" s="802">
        <v>22378008</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v>22.9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3.8262082259999999</v>
      </c>
      <c r="AB132" s="781"/>
      <c r="AC132" s="781"/>
      <c r="AD132" s="781"/>
      <c r="AE132" s="782"/>
      <c r="AF132" s="783">
        <v>3.941489319</v>
      </c>
      <c r="AG132" s="781"/>
      <c r="AH132" s="781"/>
      <c r="AI132" s="781"/>
      <c r="AJ132" s="782"/>
      <c r="AK132" s="783">
        <v>3.864530748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3</v>
      </c>
      <c r="AB133" s="760"/>
      <c r="AC133" s="760"/>
      <c r="AD133" s="760"/>
      <c r="AE133" s="761"/>
      <c r="AF133" s="759">
        <v>3.3</v>
      </c>
      <c r="AG133" s="760"/>
      <c r="AH133" s="760"/>
      <c r="AI133" s="760"/>
      <c r="AJ133" s="761"/>
      <c r="AK133" s="759">
        <v>3.8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Utm9aAYepPQTb5dGq3NFngFdv0BIyR8MI7Yx9RZ/EYtbrx71EVdnEexocMAey1kV/8lhc0YWJWZe0xBqRMnTw==" saltValue="sTjPJfdfyVsYYzQD+9Tz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u/LqZtN7ug5Eh0V5SutXsJXT66d6RssacKNbDH6sKeW1Gu28wqaaotpQ1TGEL2lTBgwUwYCUyJcn/jXhvn3gw==" saltValue="MB+UHSHyyTqx6W4vA763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bUt9CFcxr3/hHPZVP6JtgJLSgVGQQeETLBJ/sHQAN5HttUXRoOlg1FYOYsoHQsujr5n+2/VKMbtx+MKXTdiA==" saltValue="vJF00pTge5y8aCbv6Gxr9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8189593</v>
      </c>
      <c r="AP9" s="281">
        <v>68676</v>
      </c>
      <c r="AQ9" s="282">
        <v>63160</v>
      </c>
      <c r="AR9" s="283">
        <v>8.6999999999999993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1073444</v>
      </c>
      <c r="AP10" s="284">
        <v>9002</v>
      </c>
      <c r="AQ10" s="285">
        <v>4257</v>
      </c>
      <c r="AR10" s="286">
        <v>111.5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t="s">
        <v>484</v>
      </c>
      <c r="AP11" s="284" t="s">
        <v>484</v>
      </c>
      <c r="AQ11" s="285">
        <v>595</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484</v>
      </c>
      <c r="AP12" s="284" t="s">
        <v>484</v>
      </c>
      <c r="AQ12" s="285">
        <v>9</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5600</v>
      </c>
      <c r="AP13" s="284">
        <v>47</v>
      </c>
      <c r="AQ13" s="285">
        <v>2608</v>
      </c>
      <c r="AR13" s="286">
        <v>-98.2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87592</v>
      </c>
      <c r="AP14" s="284">
        <v>735</v>
      </c>
      <c r="AQ14" s="285">
        <v>1202</v>
      </c>
      <c r="AR14" s="286">
        <v>-38.9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-246622</v>
      </c>
      <c r="AP15" s="284">
        <v>-2068</v>
      </c>
      <c r="AQ15" s="285">
        <v>-3084</v>
      </c>
      <c r="AR15" s="286">
        <v>-32.9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9109607</v>
      </c>
      <c r="AP16" s="284">
        <v>76391</v>
      </c>
      <c r="AQ16" s="285">
        <v>68747</v>
      </c>
      <c r="AR16" s="286">
        <v>11.1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6.93</v>
      </c>
      <c r="AP21" s="298">
        <v>6.22</v>
      </c>
      <c r="AQ21" s="299">
        <v>0.71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98.1</v>
      </c>
      <c r="AP22" s="303">
        <v>98.7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3320403</v>
      </c>
      <c r="AP32" s="312">
        <v>27844</v>
      </c>
      <c r="AQ32" s="313">
        <v>33476</v>
      </c>
      <c r="AR32" s="314">
        <v>-16.8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484</v>
      </c>
      <c r="AP34" s="312" t="s">
        <v>484</v>
      </c>
      <c r="AQ34" s="313">
        <v>23</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746333</v>
      </c>
      <c r="AP35" s="312">
        <v>6259</v>
      </c>
      <c r="AQ35" s="313">
        <v>5696</v>
      </c>
      <c r="AR35" s="314">
        <v>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95626</v>
      </c>
      <c r="AP36" s="312">
        <v>802</v>
      </c>
      <c r="AQ36" s="313">
        <v>1273</v>
      </c>
      <c r="AR36" s="314">
        <v>-37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v>243037</v>
      </c>
      <c r="AP37" s="312">
        <v>2038</v>
      </c>
      <c r="AQ37" s="313">
        <v>486</v>
      </c>
      <c r="AR37" s="314">
        <v>319.3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484</v>
      </c>
      <c r="AP38" s="315" t="s">
        <v>484</v>
      </c>
      <c r="AQ38" s="316">
        <v>0</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-855719</v>
      </c>
      <c r="AP39" s="312">
        <v>-7176</v>
      </c>
      <c r="AQ39" s="313">
        <v>-6136</v>
      </c>
      <c r="AR39" s="314">
        <v>16.899999999999999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-2684875</v>
      </c>
      <c r="AP40" s="312">
        <v>-22515</v>
      </c>
      <c r="AQ40" s="313">
        <v>-25079</v>
      </c>
      <c r="AR40" s="314">
        <v>-10.199999999999999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864805</v>
      </c>
      <c r="AP41" s="312">
        <v>7252</v>
      </c>
      <c r="AQ41" s="313">
        <v>9740</v>
      </c>
      <c r="AR41" s="314">
        <v>-25.5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3392276</v>
      </c>
      <c r="AN51" s="334">
        <v>27866</v>
      </c>
      <c r="AO51" s="335">
        <v>-10.5</v>
      </c>
      <c r="AP51" s="336">
        <v>42836</v>
      </c>
      <c r="AQ51" s="337">
        <v>-0.9</v>
      </c>
      <c r="AR51" s="338">
        <v>-9.6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1843382</v>
      </c>
      <c r="AN52" s="342">
        <v>15142</v>
      </c>
      <c r="AO52" s="343">
        <v>-36.5</v>
      </c>
      <c r="AP52" s="344">
        <v>22936</v>
      </c>
      <c r="AQ52" s="345">
        <v>1.4</v>
      </c>
      <c r="AR52" s="346">
        <v>-37.9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3817805</v>
      </c>
      <c r="AN53" s="334">
        <v>31437</v>
      </c>
      <c r="AO53" s="335">
        <v>12.8</v>
      </c>
      <c r="AP53" s="336">
        <v>44161</v>
      </c>
      <c r="AQ53" s="337">
        <v>3.1</v>
      </c>
      <c r="AR53" s="338">
        <v>9.6999999999999993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2256663</v>
      </c>
      <c r="AN54" s="342">
        <v>18582</v>
      </c>
      <c r="AO54" s="343">
        <v>22.7</v>
      </c>
      <c r="AP54" s="344">
        <v>23644</v>
      </c>
      <c r="AQ54" s="345">
        <v>3.1</v>
      </c>
      <c r="AR54" s="346">
        <v>19.600000000000001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2316749</v>
      </c>
      <c r="AN55" s="334">
        <v>19231</v>
      </c>
      <c r="AO55" s="335">
        <v>-38.799999999999997</v>
      </c>
      <c r="AP55" s="336">
        <v>43955</v>
      </c>
      <c r="AQ55" s="337">
        <v>-0.5</v>
      </c>
      <c r="AR55" s="338">
        <v>-38.299999999999997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1401782</v>
      </c>
      <c r="AN56" s="342">
        <v>11636</v>
      </c>
      <c r="AO56" s="343">
        <v>-37.4</v>
      </c>
      <c r="AP56" s="344">
        <v>21318</v>
      </c>
      <c r="AQ56" s="345">
        <v>-9.8000000000000007</v>
      </c>
      <c r="AR56" s="346">
        <v>-27.6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2611747</v>
      </c>
      <c r="AN57" s="334">
        <v>21767</v>
      </c>
      <c r="AO57" s="335">
        <v>13.2</v>
      </c>
      <c r="AP57" s="336">
        <v>41921</v>
      </c>
      <c r="AQ57" s="337">
        <v>-4.5999999999999996</v>
      </c>
      <c r="AR57" s="338">
        <v>17.8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1339612</v>
      </c>
      <c r="AN58" s="342">
        <v>11165</v>
      </c>
      <c r="AO58" s="343">
        <v>-4</v>
      </c>
      <c r="AP58" s="344">
        <v>21655</v>
      </c>
      <c r="AQ58" s="345">
        <v>1.6</v>
      </c>
      <c r="AR58" s="346">
        <v>-5.6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3660305</v>
      </c>
      <c r="AN59" s="334">
        <v>30694</v>
      </c>
      <c r="AO59" s="335">
        <v>41</v>
      </c>
      <c r="AP59" s="336">
        <v>44585</v>
      </c>
      <c r="AQ59" s="337">
        <v>6.4</v>
      </c>
      <c r="AR59" s="338">
        <v>34.6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2164547</v>
      </c>
      <c r="AN60" s="342">
        <v>18151</v>
      </c>
      <c r="AO60" s="343">
        <v>62.6</v>
      </c>
      <c r="AP60" s="344">
        <v>23077</v>
      </c>
      <c r="AQ60" s="345">
        <v>6.6</v>
      </c>
      <c r="AR60" s="346">
        <v>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3159776</v>
      </c>
      <c r="AN61" s="349">
        <v>26199</v>
      </c>
      <c r="AO61" s="350">
        <v>3.5</v>
      </c>
      <c r="AP61" s="351">
        <v>43492</v>
      </c>
      <c r="AQ61" s="352">
        <v>0.7</v>
      </c>
      <c r="AR61" s="338">
        <v>2.8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1801197</v>
      </c>
      <c r="AN62" s="342">
        <v>14935</v>
      </c>
      <c r="AO62" s="343">
        <v>1.5</v>
      </c>
      <c r="AP62" s="344">
        <v>22526</v>
      </c>
      <c r="AQ62" s="345">
        <v>0.6</v>
      </c>
      <c r="AR62" s="346">
        <v>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UWpYC7G6vpSgbNDjd4GPwjbprjiskhUhkh+ZnudW8H1QS+sh0n6e0UlBx6vspesOspxaT4ZPsZvUmKUBROBZQ==" saltValue="/A4NHD87Qlt95Xr3rLQW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svVe6FH3mueV1LH7q4vybasd2cHG8W9NJiEl/Uw2K6d8tf2RstDP2YkRga4EsIgxnWOMhziFx9+vZlIfbEi1hA==" saltValue="8FhNfQqHXFxDeLfCvTacd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17Zx9b7+RfsVgTGi4v1V1T19F8qNJj4IlkQAI2ylPdyxleWCf36z4Lt60qkVFMSelU8WL2XQ3AtPYuUo/P3U3w==" saltValue="CvJ8oIcfRK3eSoOS0pHS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5" t="s">
        <v>3</v>
      </c>
      <c r="D47" s="1175"/>
      <c r="E47" s="1176"/>
      <c r="F47" s="11">
        <v>8.52</v>
      </c>
      <c r="G47" s="12">
        <v>8.41</v>
      </c>
      <c r="H47" s="12">
        <v>10.51</v>
      </c>
      <c r="I47" s="12">
        <v>15.9</v>
      </c>
      <c r="J47" s="13">
        <v>16.98</v>
      </c>
    </row>
    <row r="48" spans="2:10" ht="57.75" customHeight="1" x14ac:dyDescent="0.15">
      <c r="B48" s="14"/>
      <c r="C48" s="1177" t="s">
        <v>4</v>
      </c>
      <c r="D48" s="1177"/>
      <c r="E48" s="1178"/>
      <c r="F48" s="15">
        <v>1.59</v>
      </c>
      <c r="G48" s="16">
        <v>5.0199999999999996</v>
      </c>
      <c r="H48" s="16">
        <v>9.98</v>
      </c>
      <c r="I48" s="16">
        <v>7.9</v>
      </c>
      <c r="J48" s="17">
        <v>3.99</v>
      </c>
    </row>
    <row r="49" spans="2:10" ht="57.75" customHeight="1" thickBot="1" x14ac:dyDescent="0.2">
      <c r="B49" s="18"/>
      <c r="C49" s="1179" t="s">
        <v>5</v>
      </c>
      <c r="D49" s="1179"/>
      <c r="E49" s="1180"/>
      <c r="F49" s="19" t="s">
        <v>528</v>
      </c>
      <c r="G49" s="20">
        <v>3.45</v>
      </c>
      <c r="H49" s="20">
        <v>7.57</v>
      </c>
      <c r="I49" s="20">
        <v>4.88</v>
      </c>
      <c r="J49" s="21" t="s">
        <v>529</v>
      </c>
    </row>
    <row r="50" spans="2:10" x14ac:dyDescent="0.15"/>
  </sheetData>
  <sheetProtection algorithmName="SHA-512" hashValue="QhsD0EO1R0Fp7aNqGWSukv8FV9Tn7O1mlGUDCFQnoX0XILbAWBXuWQuxCYrjxvBcAc4ejvOrXsxHMVpWXxArmA==" saltValue="/zMaybjmZzl40P6JsE+9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2025-03-13T06:52:56Z</cp:lastPrinted>
  <dcterms:created xsi:type="dcterms:W3CDTF">2025-02-19T03:44:16Z</dcterms:created>
  <dcterms:modified xsi:type="dcterms:W3CDTF">2025-09-03T00:11:31Z</dcterms:modified>
  <cp:category/>
</cp:coreProperties>
</file>